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User\OneDrive\Рабочий стол\"/>
    </mc:Choice>
  </mc:AlternateContent>
  <xr:revisionPtr revIDLastSave="0" documentId="13_ncr:1_{0B24CDAF-2B18-4C9B-AC20-CD545B7C200F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Свод по объектам" sheetId="1" r:id="rId1"/>
    <sheet name="Паспорт объекта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9" i="1" l="1"/>
  <c r="P18" i="1"/>
  <c r="P17" i="1"/>
  <c r="P16" i="1"/>
  <c r="P15" i="1"/>
  <c r="P14" i="1"/>
  <c r="H7" i="2"/>
  <c r="G7" i="2"/>
  <c r="F7" i="2"/>
  <c r="E7" i="2"/>
  <c r="D7" i="2"/>
  <c r="C7" i="2"/>
  <c r="B7" i="2"/>
  <c r="P13" i="1"/>
  <c r="P12" i="1"/>
  <c r="P11" i="1"/>
  <c r="P10" i="1"/>
  <c r="P9" i="1"/>
  <c r="P8" i="1"/>
  <c r="H6" i="2"/>
  <c r="G6" i="2"/>
  <c r="P3" i="1"/>
  <c r="P4" i="1"/>
  <c r="P5" i="1"/>
  <c r="P6" i="1"/>
  <c r="P7" i="1"/>
  <c r="P2" i="1"/>
  <c r="F6" i="2" s="1"/>
  <c r="E6" i="2"/>
  <c r="D6" i="2"/>
  <c r="C6" i="2"/>
  <c r="B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Эльмира</author>
  </authors>
  <commentList>
    <comment ref="Q2" authorId="0" shapeId="0" xr:uid="{E0077418-E98D-4CCD-9837-873892C18174}">
      <text>
        <r>
          <rPr>
            <b/>
            <sz val="9"/>
            <color indexed="81"/>
            <rFont val="Tahoma"/>
            <family val="2"/>
            <charset val="204"/>
          </rPr>
          <t>Эльмира:</t>
        </r>
        <r>
          <rPr>
            <sz val="9"/>
            <color indexed="81"/>
            <rFont val="Tahoma"/>
            <family val="2"/>
            <charset val="204"/>
          </rPr>
          <t xml:space="preserve">
протяженность трассы</t>
        </r>
      </text>
    </comment>
  </commentList>
</comments>
</file>

<file path=xl/sharedStrings.xml><?xml version="1.0" encoding="utf-8"?>
<sst xmlns="http://schemas.openxmlformats.org/spreadsheetml/2006/main" count="271" uniqueCount="99">
  <si>
    <t>№№</t>
  </si>
  <si>
    <t xml:space="preserve">Территориальный признак </t>
  </si>
  <si>
    <t>ШИФР</t>
  </si>
  <si>
    <t>Район</t>
  </si>
  <si>
    <t>Адрес объекта</t>
  </si>
  <si>
    <t>Адрес объекта ( с привязкой к домам)</t>
  </si>
  <si>
    <t>Статус (построено, на стадии ввода, в эксплуатации)</t>
  </si>
  <si>
    <t>Год заключения  договора</t>
  </si>
  <si>
    <t>Номер договора аренды</t>
  </si>
  <si>
    <t>Арендная плата в месяц (без учета НДС 20%), руб.</t>
  </si>
  <si>
    <t>Арендодатель</t>
  </si>
  <si>
    <t>Основание права собственности у Арендодателя</t>
  </si>
  <si>
    <t>Срок действия договора (период аренды),                 * - автопролонгация</t>
  </si>
  <si>
    <t>Принадлежность объектов ВКХ  (ВО, ВС)</t>
  </si>
  <si>
    <t>Наименование объекта</t>
  </si>
  <si>
    <t>Наименование объекта в соответствии с выпиской из ЕГРН</t>
  </si>
  <si>
    <t>Технические параметры (протяженность трассы, площадь и тп.</t>
  </si>
  <si>
    <t>Ед. изм.</t>
  </si>
  <si>
    <t xml:space="preserve">Кадастровый номер </t>
  </si>
  <si>
    <t>Кадастровая стоимость, руб.</t>
  </si>
  <si>
    <t>Первоначальная стоимость /балансовая стоимость согласно договора купли-продажи (без НДС 20%), руб.</t>
  </si>
  <si>
    <t>Максимальный срок полезного использования</t>
  </si>
  <si>
    <t>Амортизационная группа</t>
  </si>
  <si>
    <t>Амортизация в год, руб.</t>
  </si>
  <si>
    <t>Наличие / отсутствие рабочей документации</t>
  </si>
  <si>
    <t>Проектная нагрузка потребителей, м3/сут</t>
  </si>
  <si>
    <t>Фактически присоединенная нагрузка, м3/сут</t>
  </si>
  <si>
    <t>Московская область</t>
  </si>
  <si>
    <t>Ленинский район</t>
  </si>
  <si>
    <t>в эксплуатации</t>
  </si>
  <si>
    <t>2018</t>
  </si>
  <si>
    <t>13.06.2018 - 12.05.2019*</t>
  </si>
  <si>
    <t>ВО</t>
  </si>
  <si>
    <t xml:space="preserve">Напорный коллектор бытовой канализации </t>
  </si>
  <si>
    <t>п.м.</t>
  </si>
  <si>
    <t xml:space="preserve">Сети хозяйственно-бытовой канализации </t>
  </si>
  <si>
    <t>ВС</t>
  </si>
  <si>
    <t>Канализационно-насосная станция (КНС)</t>
  </si>
  <si>
    <t>м3/сут.</t>
  </si>
  <si>
    <t>Сети водоснабжения</t>
  </si>
  <si>
    <t>Новодрожжино</t>
  </si>
  <si>
    <t>Дрожжино</t>
  </si>
  <si>
    <t>Бутово</t>
  </si>
  <si>
    <t>Боброво</t>
  </si>
  <si>
    <t>2020</t>
  </si>
  <si>
    <t xml:space="preserve"> 06.04.2020 - 05.03.2021*</t>
  </si>
  <si>
    <t>Путилково</t>
  </si>
  <si>
    <t>Красногорский район</t>
  </si>
  <si>
    <t>Москва</t>
  </si>
  <si>
    <t>Солнцево-парк</t>
  </si>
  <si>
    <t>08.06.2018 - 07.05.2019*</t>
  </si>
  <si>
    <t>ООО "Ромашка"</t>
  </si>
  <si>
    <t>123456/18 от 13.06.2018</t>
  </si>
  <si>
    <t>123456789/20 от 06.04.2020 г.</t>
  </si>
  <si>
    <t>1234567890/18 от 08.06.2018</t>
  </si>
  <si>
    <t>д. Бутово</t>
  </si>
  <si>
    <t>пос. Новодрожжино</t>
  </si>
  <si>
    <t>д. Дрожжино</t>
  </si>
  <si>
    <t>д. Боброво</t>
  </si>
  <si>
    <t>д. Путилково</t>
  </si>
  <si>
    <t>50:21:0000000:_____</t>
  </si>
  <si>
    <t>50:21:0090106:_______</t>
  </si>
  <si>
    <t>50:21:0090106:_____</t>
  </si>
  <si>
    <t>50:21:0090212:____</t>
  </si>
  <si>
    <t>50:11:0020408:____</t>
  </si>
  <si>
    <t>77:17:0000000:______</t>
  </si>
  <si>
    <t>Сведения об арендуемых объектах</t>
  </si>
  <si>
    <t>Реквизиты договора (номер, дата)</t>
  </si>
  <si>
    <t>С кем заключен договор</t>
  </si>
  <si>
    <t>Срок действия договора</t>
  </si>
  <si>
    <t>Кадастровый номер</t>
  </si>
  <si>
    <t>Наименование объекта (в соответствии с правоустанавливающим документом)</t>
  </si>
  <si>
    <t>Основные технические характеристики объекта (мощность, протяженность)</t>
  </si>
  <si>
    <t>1234567/18 от 14.06.2018</t>
  </si>
  <si>
    <t>1234567890/20 от 07.04.2020 г.</t>
  </si>
  <si>
    <t>12345678901/18 от 09.06.2018</t>
  </si>
  <si>
    <t>14.06.2018 - 13.05.2019*</t>
  </si>
  <si>
    <t xml:space="preserve"> 07.04.2020 - 06.03.2021*</t>
  </si>
  <si>
    <t>09.06.2018 - 08.05.2019*</t>
  </si>
  <si>
    <t>51:22:0000000:_____</t>
  </si>
  <si>
    <t>51:22:0090107:_______</t>
  </si>
  <si>
    <t>50:21:0090107:_____</t>
  </si>
  <si>
    <t>50:21:0090213:____</t>
  </si>
  <si>
    <t>50:11:0020409:____</t>
  </si>
  <si>
    <t>77:18:0000000:______</t>
  </si>
  <si>
    <t>12345678/18 от 15.06.2018</t>
  </si>
  <si>
    <t>15.06.2018 - 14.05.2019*</t>
  </si>
  <si>
    <t>51:22:0090108:_______</t>
  </si>
  <si>
    <t>123456/2/18 от 14.06.2018</t>
  </si>
  <si>
    <t>123456/3/18 от 14.06.2018</t>
  </si>
  <si>
    <t>14.06.2018 - 12.05.2019*</t>
  </si>
  <si>
    <t>50:11:0020410:____</t>
  </si>
  <si>
    <t>12345678901/2/18 от 10.06.2018</t>
  </si>
  <si>
    <t>12345678901/3/18 от 10.06.2018</t>
  </si>
  <si>
    <t>12345678901/4/18 от 10.06.2018</t>
  </si>
  <si>
    <t>10.06.2018 - 08.05.2019*</t>
  </si>
  <si>
    <t>77:19:0000000:______</t>
  </si>
  <si>
    <t>77:20:0000000:______</t>
  </si>
  <si>
    <t>77:21:0000000:______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</si>
</sst>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color theme="4" tint="-0.249977111117893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theme="9" tint="-0.249977111117893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Calibri"/>
      <family val="2"/>
      <scheme val="minor"/>
    </font>
    <font>
      <b/>
      <sz val="10"/>
      <name val="Arial"/>
      <family val="2"/>
      <charset val="204"/>
    </font>
    <font>
      <sz val="9"/>
      <name val="Tahoma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14999847407452621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2" fillId="0" borderId="0">
      <alignment horizontal="left" vertical="center"/>
    </xf>
  </cellStyleXfs>
  <cellXfs count="40">
    <xf numFmtId="0" fontId="0" fillId="0" borderId="0" xfId="0"/>
    <xf numFmtId="0" fontId="5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9" fillId="0" borderId="0" xfId="1" applyFont="1" applyAlignment="1" applyProtection="1">
      <alignment horizontal="center" vertical="center"/>
      <protection locked="0"/>
    </xf>
    <xf numFmtId="0" fontId="9" fillId="3" borderId="0" xfId="1" applyFont="1" applyFill="1" applyAlignment="1" applyProtection="1">
      <alignment horizontal="center" vertical="center"/>
      <protection locked="0"/>
    </xf>
    <xf numFmtId="49" fontId="9" fillId="3" borderId="0" xfId="1" applyNumberFormat="1" applyFont="1" applyFill="1" applyAlignment="1" applyProtection="1">
      <alignment horizontal="center" vertical="center" wrapText="1"/>
      <protection locked="0"/>
    </xf>
    <xf numFmtId="0" fontId="9" fillId="3" borderId="0" xfId="1" applyFont="1" applyFill="1" applyAlignment="1" applyProtection="1">
      <alignment horizontal="center" vertical="center" wrapText="1"/>
      <protection locked="0"/>
    </xf>
    <xf numFmtId="4" fontId="9" fillId="3" borderId="0" xfId="1" applyNumberFormat="1" applyFont="1" applyFill="1" applyAlignment="1" applyProtection="1">
      <alignment horizontal="center" vertical="center" wrapText="1"/>
      <protection locked="0"/>
    </xf>
    <xf numFmtId="14" fontId="9" fillId="3" borderId="0" xfId="1" applyNumberFormat="1" applyFont="1" applyFill="1" applyAlignment="1" applyProtection="1">
      <alignment horizontal="center" vertical="center" wrapText="1"/>
      <protection locked="0"/>
    </xf>
    <xf numFmtId="2" fontId="9" fillId="3" borderId="0" xfId="1" applyNumberFormat="1" applyFont="1" applyFill="1" applyAlignment="1" applyProtection="1">
      <alignment horizontal="center" vertical="center" wrapText="1"/>
      <protection locked="0"/>
    </xf>
    <xf numFmtId="43" fontId="10" fillId="3" borderId="0" xfId="2" applyFont="1" applyFill="1" applyAlignment="1" applyProtection="1">
      <alignment horizontal="center" vertical="center"/>
      <protection locked="0"/>
    </xf>
    <xf numFmtId="0" fontId="9" fillId="0" borderId="0" xfId="1" applyFont="1" applyAlignment="1">
      <alignment horizontal="center" vertical="center"/>
    </xf>
    <xf numFmtId="0" fontId="9" fillId="3" borderId="0" xfId="1" applyFont="1" applyFill="1" applyProtection="1">
      <protection locked="0"/>
    </xf>
    <xf numFmtId="0" fontId="9" fillId="0" borderId="0" xfId="1" applyFont="1" applyProtection="1">
      <protection locked="0"/>
    </xf>
    <xf numFmtId="0" fontId="9" fillId="0" borderId="0" xfId="1" applyFont="1"/>
    <xf numFmtId="0" fontId="10" fillId="0" borderId="0" xfId="0" applyFont="1"/>
    <xf numFmtId="0" fontId="11" fillId="5" borderId="3" xfId="3" applyFont="1" applyFill="1" applyBorder="1" applyAlignment="1">
      <alignment horizontal="left" vertical="center"/>
    </xf>
    <xf numFmtId="0" fontId="11" fillId="5" borderId="4" xfId="3" applyFont="1" applyFill="1" applyBorder="1" applyAlignment="1">
      <alignment horizontal="left" vertical="center"/>
    </xf>
    <xf numFmtId="0" fontId="13" fillId="5" borderId="4" xfId="4" applyFont="1" applyFill="1" applyBorder="1" applyAlignment="1">
      <alignment horizontal="left" vertical="center" wrapText="1"/>
    </xf>
    <xf numFmtId="0" fontId="13" fillId="5" borderId="5" xfId="4" applyFont="1" applyFill="1" applyBorder="1" applyAlignment="1">
      <alignment horizontal="left" vertical="center" wrapText="1"/>
    </xf>
    <xf numFmtId="0" fontId="14" fillId="0" borderId="2" xfId="3" applyFont="1" applyBorder="1" applyAlignment="1">
      <alignment horizontal="center" vertical="center" wrapText="1"/>
    </xf>
    <xf numFmtId="0" fontId="15" fillId="0" borderId="2" xfId="4" applyFont="1" applyBorder="1" applyAlignment="1">
      <alignment horizontal="center" vertical="center" wrapText="1"/>
    </xf>
    <xf numFmtId="0" fontId="14" fillId="0" borderId="2" xfId="3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6" borderId="3" xfId="0" applyFont="1" applyFill="1" applyBorder="1" applyAlignment="1">
      <alignment vertical="center"/>
    </xf>
    <xf numFmtId="0" fontId="19" fillId="6" borderId="4" xfId="0" applyFont="1" applyFill="1" applyBorder="1" applyAlignment="1">
      <alignment vertical="center"/>
    </xf>
    <xf numFmtId="0" fontId="19" fillId="6" borderId="5" xfId="0" applyFont="1" applyFill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19" fillId="4" borderId="2" xfId="0" applyFont="1" applyFill="1" applyBorder="1" applyAlignment="1">
      <alignment vertical="center"/>
    </xf>
    <xf numFmtId="0" fontId="15" fillId="0" borderId="2" xfId="4" applyFont="1" applyBorder="1" applyAlignment="1">
      <alignment horizontal="left" vertical="center"/>
    </xf>
    <xf numFmtId="0" fontId="14" fillId="0" borderId="2" xfId="3" applyFont="1" applyBorder="1" applyAlignment="1">
      <alignment horizontal="left" vertical="center" wrapText="1"/>
    </xf>
    <xf numFmtId="14" fontId="14" fillId="0" borderId="2" xfId="3" applyNumberFormat="1" applyFont="1" applyBorder="1" applyAlignment="1">
      <alignment horizontal="left" vertical="center"/>
    </xf>
    <xf numFmtId="2" fontId="14" fillId="0" borderId="2" xfId="3" applyNumberFormat="1" applyFont="1" applyBorder="1" applyAlignment="1">
      <alignment horizontal="left" vertical="center" wrapText="1"/>
    </xf>
  </cellXfs>
  <cellStyles count="5">
    <cellStyle name="Обычный" xfId="0" builtinId="0"/>
    <cellStyle name="Обычный 2" xfId="1" xr:uid="{E3965FB9-12DE-42B1-9868-6DA71C29485D}"/>
    <cellStyle name="Обычный 3 4" xfId="3" xr:uid="{5EE92C99-9EAA-4DB6-B655-68007F2D867E}"/>
    <cellStyle name="Обычный_SIMPLE_1_massive2" xfId="4" xr:uid="{8DDBD703-B626-4A3B-9B79-B5E833CFA47F}"/>
    <cellStyle name="Финансовый 2" xfId="2" xr:uid="{8FA83ECB-D6C2-4FC1-AC33-871A34E78FA2}"/>
  </cellStyles>
  <dxfs count="45"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9"/>
  <sheetViews>
    <sheetView workbookViewId="0">
      <selection activeCell="S20" sqref="S20"/>
    </sheetView>
  </sheetViews>
  <sheetFormatPr defaultRowHeight="12.75" x14ac:dyDescent="0.2"/>
  <cols>
    <col min="1" max="1" width="9.28515625" style="18" bestFit="1" customWidth="1"/>
    <col min="2" max="2" width="19.85546875" style="18" bestFit="1" customWidth="1"/>
    <col min="3" max="3" width="13.7109375" style="18" bestFit="1" customWidth="1"/>
    <col min="4" max="4" width="18.85546875" style="18" bestFit="1" customWidth="1"/>
    <col min="5" max="5" width="31.85546875" style="18" customWidth="1"/>
    <col min="6" max="6" width="25.28515625" style="18" customWidth="1"/>
    <col min="7" max="7" width="16" style="18" customWidth="1"/>
    <col min="8" max="8" width="14.5703125" style="18" customWidth="1"/>
    <col min="9" max="9" width="12.85546875" style="18" customWidth="1"/>
    <col min="10" max="10" width="14.140625" style="18" customWidth="1"/>
    <col min="11" max="11" width="15.7109375" style="18" customWidth="1"/>
    <col min="12" max="12" width="17.7109375" style="18" customWidth="1"/>
    <col min="13" max="13" width="20.28515625" style="18" customWidth="1"/>
    <col min="14" max="14" width="14.85546875" style="18" customWidth="1"/>
    <col min="15" max="15" width="16.7109375" style="18" customWidth="1"/>
    <col min="16" max="16" width="18.140625" style="18" customWidth="1"/>
    <col min="17" max="17" width="17.7109375" style="18" customWidth="1"/>
    <col min="18" max="18" width="9.140625" style="18"/>
    <col min="19" max="19" width="21.5703125" style="18" customWidth="1"/>
    <col min="20" max="20" width="16" style="18" customWidth="1"/>
    <col min="21" max="21" width="25.5703125" style="18" customWidth="1"/>
    <col min="22" max="22" width="18.7109375" style="18" customWidth="1"/>
    <col min="23" max="23" width="19.42578125" style="18" customWidth="1"/>
    <col min="24" max="24" width="17.5703125" style="18" customWidth="1"/>
    <col min="25" max="25" width="17" style="18" customWidth="1"/>
    <col min="26" max="26" width="18.140625" style="18" customWidth="1"/>
    <col min="27" max="27" width="19.42578125" style="18" customWidth="1"/>
    <col min="28" max="16384" width="9.140625" style="18"/>
  </cols>
  <sheetData>
    <row r="1" spans="1:27" s="5" customFormat="1" ht="63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3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1" t="s">
        <v>24</v>
      </c>
      <c r="Z1" s="1" t="s">
        <v>25</v>
      </c>
      <c r="AA1" s="1" t="s">
        <v>26</v>
      </c>
    </row>
    <row r="2" spans="1:27" s="14" customFormat="1" ht="38.25" x14ac:dyDescent="0.25">
      <c r="A2" s="6">
        <v>1</v>
      </c>
      <c r="B2" s="7" t="s">
        <v>27</v>
      </c>
      <c r="C2" s="7" t="s">
        <v>42</v>
      </c>
      <c r="D2" s="7" t="s">
        <v>28</v>
      </c>
      <c r="E2" s="8" t="s">
        <v>55</v>
      </c>
      <c r="F2" s="8"/>
      <c r="G2" s="8" t="s">
        <v>29</v>
      </c>
      <c r="H2" s="8" t="s">
        <v>30</v>
      </c>
      <c r="I2" s="9" t="s">
        <v>52</v>
      </c>
      <c r="J2" s="10">
        <v>5</v>
      </c>
      <c r="K2" s="11" t="s">
        <v>51</v>
      </c>
      <c r="L2" s="9"/>
      <c r="M2" s="7" t="s">
        <v>31</v>
      </c>
      <c r="N2" s="11" t="s">
        <v>32</v>
      </c>
      <c r="O2" s="12" t="s">
        <v>33</v>
      </c>
      <c r="P2" s="12" t="str">
        <f>O2</f>
        <v xml:space="preserve">Напорный коллектор бытовой канализации </v>
      </c>
      <c r="Q2" s="7">
        <v>736</v>
      </c>
      <c r="R2" s="7" t="s">
        <v>34</v>
      </c>
      <c r="S2" s="7" t="s">
        <v>60</v>
      </c>
      <c r="T2" s="7"/>
      <c r="U2" s="13"/>
      <c r="V2" s="13"/>
      <c r="W2" s="7"/>
      <c r="X2" s="7"/>
      <c r="Y2" s="7"/>
      <c r="Z2" s="7"/>
      <c r="AA2" s="6"/>
    </row>
    <row r="3" spans="1:27" s="17" customFormat="1" ht="38.25" x14ac:dyDescent="0.2">
      <c r="A3" s="6">
        <v>2</v>
      </c>
      <c r="B3" s="7" t="s">
        <v>27</v>
      </c>
      <c r="C3" s="7" t="s">
        <v>40</v>
      </c>
      <c r="D3" s="7" t="s">
        <v>28</v>
      </c>
      <c r="E3" s="9" t="s">
        <v>56</v>
      </c>
      <c r="F3" s="9"/>
      <c r="G3" s="8" t="s">
        <v>29</v>
      </c>
      <c r="H3" s="8" t="s">
        <v>30</v>
      </c>
      <c r="I3" s="9" t="s">
        <v>52</v>
      </c>
      <c r="J3" s="10">
        <v>10</v>
      </c>
      <c r="K3" s="11" t="s">
        <v>51</v>
      </c>
      <c r="L3" s="9"/>
      <c r="M3" s="7" t="s">
        <v>31</v>
      </c>
      <c r="N3" s="7" t="s">
        <v>32</v>
      </c>
      <c r="O3" s="12" t="s">
        <v>37</v>
      </c>
      <c r="P3" s="12" t="str">
        <f t="shared" ref="P3:P19" si="0">O3</f>
        <v>Канализационно-насосная станция (КНС)</v>
      </c>
      <c r="Q3" s="7">
        <v>15000</v>
      </c>
      <c r="R3" s="7" t="s">
        <v>38</v>
      </c>
      <c r="S3" s="7" t="s">
        <v>61</v>
      </c>
      <c r="T3" s="7"/>
      <c r="U3" s="13"/>
      <c r="V3" s="13"/>
      <c r="W3" s="7"/>
      <c r="X3" s="7"/>
      <c r="Y3" s="7"/>
      <c r="Z3" s="15"/>
      <c r="AA3" s="16"/>
    </row>
    <row r="4" spans="1:27" s="17" customFormat="1" ht="55.9" customHeight="1" x14ac:dyDescent="0.2">
      <c r="A4" s="6">
        <v>3</v>
      </c>
      <c r="B4" s="7" t="s">
        <v>27</v>
      </c>
      <c r="C4" s="7" t="s">
        <v>41</v>
      </c>
      <c r="D4" s="7" t="s">
        <v>28</v>
      </c>
      <c r="E4" s="9" t="s">
        <v>57</v>
      </c>
      <c r="F4" s="9"/>
      <c r="G4" s="8" t="s">
        <v>29</v>
      </c>
      <c r="H4" s="8" t="s">
        <v>30</v>
      </c>
      <c r="I4" s="9" t="s">
        <v>52</v>
      </c>
      <c r="J4" s="10">
        <v>15</v>
      </c>
      <c r="K4" s="11" t="s">
        <v>51</v>
      </c>
      <c r="L4" s="9"/>
      <c r="M4" s="7" t="s">
        <v>31</v>
      </c>
      <c r="N4" s="7" t="s">
        <v>32</v>
      </c>
      <c r="O4" s="12" t="s">
        <v>35</v>
      </c>
      <c r="P4" s="12" t="str">
        <f t="shared" si="0"/>
        <v xml:space="preserve">Сети хозяйственно-бытовой канализации </v>
      </c>
      <c r="Q4" s="7">
        <v>3799</v>
      </c>
      <c r="R4" s="7" t="s">
        <v>34</v>
      </c>
      <c r="S4" s="7" t="s">
        <v>62</v>
      </c>
      <c r="T4" s="7"/>
      <c r="U4" s="13"/>
      <c r="V4" s="13"/>
      <c r="W4" s="7"/>
      <c r="X4" s="7"/>
      <c r="Y4" s="7"/>
      <c r="Z4" s="15"/>
      <c r="AA4" s="16"/>
    </row>
    <row r="5" spans="1:27" s="17" customFormat="1" ht="38.25" x14ac:dyDescent="0.2">
      <c r="A5" s="6">
        <v>4</v>
      </c>
      <c r="B5" s="7" t="s">
        <v>27</v>
      </c>
      <c r="C5" s="7" t="s">
        <v>43</v>
      </c>
      <c r="D5" s="7" t="s">
        <v>28</v>
      </c>
      <c r="E5" s="9" t="s">
        <v>58</v>
      </c>
      <c r="F5" s="9"/>
      <c r="G5" s="8" t="s">
        <v>29</v>
      </c>
      <c r="H5" s="8" t="s">
        <v>44</v>
      </c>
      <c r="I5" s="9" t="s">
        <v>53</v>
      </c>
      <c r="J5" s="10">
        <v>20</v>
      </c>
      <c r="K5" s="11" t="s">
        <v>51</v>
      </c>
      <c r="L5" s="9"/>
      <c r="M5" s="7" t="s">
        <v>45</v>
      </c>
      <c r="N5" s="7" t="s">
        <v>32</v>
      </c>
      <c r="O5" s="12" t="s">
        <v>35</v>
      </c>
      <c r="P5" s="12" t="str">
        <f t="shared" si="0"/>
        <v xml:space="preserve">Сети хозяйственно-бытовой канализации </v>
      </c>
      <c r="Q5" s="7">
        <v>213</v>
      </c>
      <c r="R5" s="7" t="s">
        <v>34</v>
      </c>
      <c r="S5" s="7" t="s">
        <v>63</v>
      </c>
      <c r="T5" s="7"/>
      <c r="U5" s="13"/>
      <c r="V5" s="13"/>
      <c r="W5" s="7"/>
      <c r="X5" s="7"/>
      <c r="Y5" s="7"/>
      <c r="Z5" s="15"/>
      <c r="AA5" s="16"/>
    </row>
    <row r="6" spans="1:27" s="17" customFormat="1" ht="38.25" x14ac:dyDescent="0.2">
      <c r="A6" s="6">
        <v>5</v>
      </c>
      <c r="B6" s="7" t="s">
        <v>27</v>
      </c>
      <c r="C6" s="7" t="s">
        <v>46</v>
      </c>
      <c r="D6" s="7" t="s">
        <v>47</v>
      </c>
      <c r="E6" s="9" t="s">
        <v>59</v>
      </c>
      <c r="F6" s="9"/>
      <c r="G6" s="8" t="s">
        <v>29</v>
      </c>
      <c r="H6" s="8" t="s">
        <v>30</v>
      </c>
      <c r="I6" s="9" t="s">
        <v>52</v>
      </c>
      <c r="J6" s="10">
        <v>25</v>
      </c>
      <c r="K6" s="11" t="s">
        <v>51</v>
      </c>
      <c r="L6" s="9"/>
      <c r="M6" s="7" t="s">
        <v>31</v>
      </c>
      <c r="N6" s="7" t="s">
        <v>32</v>
      </c>
      <c r="O6" s="12" t="s">
        <v>33</v>
      </c>
      <c r="P6" s="12" t="str">
        <f t="shared" si="0"/>
        <v xml:space="preserve">Напорный коллектор бытовой канализации </v>
      </c>
      <c r="Q6" s="7">
        <v>1150</v>
      </c>
      <c r="R6" s="7" t="s">
        <v>34</v>
      </c>
      <c r="S6" s="7" t="s">
        <v>64</v>
      </c>
      <c r="T6" s="7"/>
      <c r="U6" s="13"/>
      <c r="V6" s="13"/>
      <c r="W6" s="7"/>
      <c r="X6" s="7"/>
      <c r="Y6" s="7"/>
      <c r="Z6" s="15"/>
      <c r="AA6" s="16"/>
    </row>
    <row r="7" spans="1:27" s="17" customFormat="1" ht="25.5" x14ac:dyDescent="0.2">
      <c r="A7" s="6">
        <v>6</v>
      </c>
      <c r="B7" s="7" t="s">
        <v>48</v>
      </c>
      <c r="C7" s="7" t="s">
        <v>49</v>
      </c>
      <c r="D7" s="7" t="s">
        <v>48</v>
      </c>
      <c r="E7" s="7" t="s">
        <v>48</v>
      </c>
      <c r="F7" s="9"/>
      <c r="G7" s="8" t="s">
        <v>29</v>
      </c>
      <c r="H7" s="8" t="s">
        <v>30</v>
      </c>
      <c r="I7" s="9" t="s">
        <v>54</v>
      </c>
      <c r="J7" s="10">
        <v>30</v>
      </c>
      <c r="K7" s="11" t="s">
        <v>51</v>
      </c>
      <c r="L7" s="9"/>
      <c r="M7" s="7" t="s">
        <v>50</v>
      </c>
      <c r="N7" s="7" t="s">
        <v>36</v>
      </c>
      <c r="O7" s="12" t="s">
        <v>39</v>
      </c>
      <c r="P7" s="12" t="str">
        <f t="shared" si="0"/>
        <v>Сети водоснабжения</v>
      </c>
      <c r="Q7" s="7">
        <v>2401</v>
      </c>
      <c r="R7" s="7" t="s">
        <v>34</v>
      </c>
      <c r="S7" s="7" t="s">
        <v>65</v>
      </c>
      <c r="T7" s="7"/>
      <c r="U7" s="13"/>
      <c r="V7" s="13"/>
      <c r="W7" s="7"/>
      <c r="X7" s="7"/>
      <c r="Y7" s="7"/>
      <c r="Z7" s="15"/>
      <c r="AA7" s="16"/>
    </row>
    <row r="8" spans="1:27" s="14" customFormat="1" ht="38.25" x14ac:dyDescent="0.25">
      <c r="A8" s="6">
        <v>7</v>
      </c>
      <c r="B8" s="7" t="s">
        <v>27</v>
      </c>
      <c r="C8" s="7" t="s">
        <v>42</v>
      </c>
      <c r="D8" s="7" t="s">
        <v>28</v>
      </c>
      <c r="E8" s="8" t="s">
        <v>55</v>
      </c>
      <c r="F8" s="8"/>
      <c r="G8" s="8" t="s">
        <v>29</v>
      </c>
      <c r="H8" s="8" t="s">
        <v>30</v>
      </c>
      <c r="I8" s="9" t="s">
        <v>73</v>
      </c>
      <c r="J8" s="10">
        <v>6</v>
      </c>
      <c r="K8" s="11" t="s">
        <v>51</v>
      </c>
      <c r="L8" s="9"/>
      <c r="M8" s="7" t="s">
        <v>76</v>
      </c>
      <c r="N8" s="11" t="s">
        <v>32</v>
      </c>
      <c r="O8" s="12" t="s">
        <v>33</v>
      </c>
      <c r="P8" s="12" t="str">
        <f>O8</f>
        <v xml:space="preserve">Напорный коллектор бытовой канализации </v>
      </c>
      <c r="Q8" s="7">
        <v>840</v>
      </c>
      <c r="R8" s="7" t="s">
        <v>34</v>
      </c>
      <c r="S8" s="7" t="s">
        <v>79</v>
      </c>
      <c r="T8" s="7"/>
      <c r="U8" s="13"/>
      <c r="V8" s="13"/>
      <c r="W8" s="7"/>
      <c r="X8" s="7"/>
      <c r="Y8" s="7"/>
      <c r="Z8" s="7"/>
      <c r="AA8" s="6"/>
    </row>
    <row r="9" spans="1:27" s="17" customFormat="1" ht="38.25" x14ac:dyDescent="0.2">
      <c r="A9" s="6">
        <v>8</v>
      </c>
      <c r="B9" s="7" t="s">
        <v>27</v>
      </c>
      <c r="C9" s="7" t="s">
        <v>40</v>
      </c>
      <c r="D9" s="7" t="s">
        <v>28</v>
      </c>
      <c r="E9" s="9" t="s">
        <v>56</v>
      </c>
      <c r="F9" s="9"/>
      <c r="G9" s="8" t="s">
        <v>29</v>
      </c>
      <c r="H9" s="8" t="s">
        <v>30</v>
      </c>
      <c r="I9" s="9" t="s">
        <v>73</v>
      </c>
      <c r="J9" s="10">
        <v>11</v>
      </c>
      <c r="K9" s="11" t="s">
        <v>51</v>
      </c>
      <c r="L9" s="9"/>
      <c r="M9" s="7" t="s">
        <v>76</v>
      </c>
      <c r="N9" s="7" t="s">
        <v>32</v>
      </c>
      <c r="O9" s="12" t="s">
        <v>37</v>
      </c>
      <c r="P9" s="12" t="str">
        <f t="shared" si="0"/>
        <v>Канализационно-насосная станция (КНС)</v>
      </c>
      <c r="Q9" s="7">
        <v>20000</v>
      </c>
      <c r="R9" s="7" t="s">
        <v>38</v>
      </c>
      <c r="S9" s="7" t="s">
        <v>80</v>
      </c>
      <c r="T9" s="7"/>
      <c r="U9" s="13"/>
      <c r="V9" s="13"/>
      <c r="W9" s="7"/>
      <c r="X9" s="7"/>
      <c r="Y9" s="7"/>
      <c r="Z9" s="15"/>
      <c r="AA9" s="16"/>
    </row>
    <row r="10" spans="1:27" s="17" customFormat="1" ht="55.9" customHeight="1" x14ac:dyDescent="0.2">
      <c r="A10" s="6">
        <v>9</v>
      </c>
      <c r="B10" s="7" t="s">
        <v>27</v>
      </c>
      <c r="C10" s="7" t="s">
        <v>41</v>
      </c>
      <c r="D10" s="7" t="s">
        <v>28</v>
      </c>
      <c r="E10" s="9" t="s">
        <v>57</v>
      </c>
      <c r="F10" s="9"/>
      <c r="G10" s="8" t="s">
        <v>29</v>
      </c>
      <c r="H10" s="8" t="s">
        <v>30</v>
      </c>
      <c r="I10" s="9" t="s">
        <v>73</v>
      </c>
      <c r="J10" s="10">
        <v>16</v>
      </c>
      <c r="K10" s="11" t="s">
        <v>51</v>
      </c>
      <c r="L10" s="9"/>
      <c r="M10" s="7" t="s">
        <v>76</v>
      </c>
      <c r="N10" s="7" t="s">
        <v>32</v>
      </c>
      <c r="O10" s="12" t="s">
        <v>35</v>
      </c>
      <c r="P10" s="12" t="str">
        <f t="shared" si="0"/>
        <v xml:space="preserve">Сети хозяйственно-бытовой канализации </v>
      </c>
      <c r="Q10" s="7">
        <v>3900</v>
      </c>
      <c r="R10" s="7" t="s">
        <v>34</v>
      </c>
      <c r="S10" s="7" t="s">
        <v>81</v>
      </c>
      <c r="T10" s="7"/>
      <c r="U10" s="13"/>
      <c r="V10" s="13"/>
      <c r="W10" s="7"/>
      <c r="X10" s="7"/>
      <c r="Y10" s="7"/>
      <c r="Z10" s="15"/>
      <c r="AA10" s="16"/>
    </row>
    <row r="11" spans="1:27" s="17" customFormat="1" ht="38.25" x14ac:dyDescent="0.2">
      <c r="A11" s="6">
        <v>10</v>
      </c>
      <c r="B11" s="7" t="s">
        <v>27</v>
      </c>
      <c r="C11" s="7" t="s">
        <v>43</v>
      </c>
      <c r="D11" s="7" t="s">
        <v>28</v>
      </c>
      <c r="E11" s="9" t="s">
        <v>58</v>
      </c>
      <c r="F11" s="9"/>
      <c r="G11" s="8" t="s">
        <v>29</v>
      </c>
      <c r="H11" s="8" t="s">
        <v>44</v>
      </c>
      <c r="I11" s="9" t="s">
        <v>74</v>
      </c>
      <c r="J11" s="10">
        <v>21</v>
      </c>
      <c r="K11" s="11" t="s">
        <v>51</v>
      </c>
      <c r="L11" s="9"/>
      <c r="M11" s="7" t="s">
        <v>77</v>
      </c>
      <c r="N11" s="7" t="s">
        <v>32</v>
      </c>
      <c r="O11" s="12" t="s">
        <v>35</v>
      </c>
      <c r="P11" s="12" t="str">
        <f t="shared" si="0"/>
        <v xml:space="preserve">Сети хозяйственно-бытовой канализации </v>
      </c>
      <c r="Q11" s="7">
        <v>315</v>
      </c>
      <c r="R11" s="7" t="s">
        <v>34</v>
      </c>
      <c r="S11" s="7" t="s">
        <v>82</v>
      </c>
      <c r="T11" s="7"/>
      <c r="U11" s="13"/>
      <c r="V11" s="13"/>
      <c r="W11" s="7"/>
      <c r="X11" s="7"/>
      <c r="Y11" s="7"/>
      <c r="Z11" s="15"/>
      <c r="AA11" s="16"/>
    </row>
    <row r="12" spans="1:27" s="17" customFormat="1" ht="38.25" x14ac:dyDescent="0.2">
      <c r="A12" s="6">
        <v>11</v>
      </c>
      <c r="B12" s="7" t="s">
        <v>27</v>
      </c>
      <c r="C12" s="7" t="s">
        <v>46</v>
      </c>
      <c r="D12" s="7" t="s">
        <v>47</v>
      </c>
      <c r="E12" s="9" t="s">
        <v>59</v>
      </c>
      <c r="F12" s="9"/>
      <c r="G12" s="8" t="s">
        <v>29</v>
      </c>
      <c r="H12" s="8" t="s">
        <v>30</v>
      </c>
      <c r="I12" s="9" t="s">
        <v>73</v>
      </c>
      <c r="J12" s="10">
        <v>26</v>
      </c>
      <c r="K12" s="11" t="s">
        <v>51</v>
      </c>
      <c r="L12" s="9"/>
      <c r="M12" s="7" t="s">
        <v>76</v>
      </c>
      <c r="N12" s="7" t="s">
        <v>32</v>
      </c>
      <c r="O12" s="12" t="s">
        <v>33</v>
      </c>
      <c r="P12" s="12" t="str">
        <f t="shared" si="0"/>
        <v xml:space="preserve">Напорный коллектор бытовой канализации </v>
      </c>
      <c r="Q12" s="7">
        <v>2200</v>
      </c>
      <c r="R12" s="7" t="s">
        <v>34</v>
      </c>
      <c r="S12" s="7" t="s">
        <v>83</v>
      </c>
      <c r="T12" s="7"/>
      <c r="U12" s="13"/>
      <c r="V12" s="13"/>
      <c r="W12" s="7"/>
      <c r="X12" s="7"/>
      <c r="Y12" s="7"/>
      <c r="Z12" s="15"/>
      <c r="AA12" s="16"/>
    </row>
    <row r="13" spans="1:27" s="17" customFormat="1" ht="25.5" x14ac:dyDescent="0.2">
      <c r="A13" s="6">
        <v>12</v>
      </c>
      <c r="B13" s="7" t="s">
        <v>48</v>
      </c>
      <c r="C13" s="7" t="s">
        <v>49</v>
      </c>
      <c r="D13" s="7" t="s">
        <v>48</v>
      </c>
      <c r="E13" s="7" t="s">
        <v>48</v>
      </c>
      <c r="F13" s="9"/>
      <c r="G13" s="8" t="s">
        <v>29</v>
      </c>
      <c r="H13" s="8" t="s">
        <v>30</v>
      </c>
      <c r="I13" s="9" t="s">
        <v>75</v>
      </c>
      <c r="J13" s="10">
        <v>31</v>
      </c>
      <c r="K13" s="11" t="s">
        <v>51</v>
      </c>
      <c r="L13" s="9"/>
      <c r="M13" s="7" t="s">
        <v>78</v>
      </c>
      <c r="N13" s="7" t="s">
        <v>36</v>
      </c>
      <c r="O13" s="12" t="s">
        <v>39</v>
      </c>
      <c r="P13" s="12" t="str">
        <f t="shared" si="0"/>
        <v>Сети водоснабжения</v>
      </c>
      <c r="Q13" s="7">
        <v>3500</v>
      </c>
      <c r="R13" s="7" t="s">
        <v>34</v>
      </c>
      <c r="S13" s="7" t="s">
        <v>84</v>
      </c>
      <c r="T13" s="7"/>
      <c r="U13" s="13"/>
      <c r="V13" s="13"/>
      <c r="W13" s="7"/>
      <c r="X13" s="7"/>
      <c r="Y13" s="7"/>
      <c r="Z13" s="15"/>
      <c r="AA13" s="16"/>
    </row>
    <row r="14" spans="1:27" s="17" customFormat="1" ht="38.25" x14ac:dyDescent="0.2">
      <c r="A14" s="6">
        <v>13</v>
      </c>
      <c r="B14" s="7" t="s">
        <v>27</v>
      </c>
      <c r="C14" s="7" t="s">
        <v>40</v>
      </c>
      <c r="D14" s="7" t="s">
        <v>28</v>
      </c>
      <c r="E14" s="9" t="s">
        <v>56</v>
      </c>
      <c r="F14" s="9"/>
      <c r="G14" s="8" t="s">
        <v>29</v>
      </c>
      <c r="H14" s="8" t="s">
        <v>30</v>
      </c>
      <c r="I14" s="9" t="s">
        <v>85</v>
      </c>
      <c r="J14" s="10">
        <v>22</v>
      </c>
      <c r="K14" s="11" t="s">
        <v>51</v>
      </c>
      <c r="L14" s="9"/>
      <c r="M14" s="7" t="s">
        <v>86</v>
      </c>
      <c r="N14" s="7" t="s">
        <v>32</v>
      </c>
      <c r="O14" s="12" t="s">
        <v>37</v>
      </c>
      <c r="P14" s="12" t="str">
        <f t="shared" si="0"/>
        <v>Канализационно-насосная станция (КНС)</v>
      </c>
      <c r="Q14" s="7">
        <v>25000</v>
      </c>
      <c r="R14" s="7" t="s">
        <v>38</v>
      </c>
      <c r="S14" s="7" t="s">
        <v>87</v>
      </c>
      <c r="T14" s="7"/>
      <c r="U14" s="13"/>
      <c r="V14" s="13"/>
      <c r="W14" s="7"/>
      <c r="X14" s="7"/>
      <c r="Y14" s="7"/>
      <c r="Z14" s="15"/>
      <c r="AA14" s="16"/>
    </row>
    <row r="15" spans="1:27" s="17" customFormat="1" ht="38.25" x14ac:dyDescent="0.2">
      <c r="A15" s="6">
        <v>14</v>
      </c>
      <c r="B15" s="7" t="s">
        <v>27</v>
      </c>
      <c r="C15" s="7" t="s">
        <v>46</v>
      </c>
      <c r="D15" s="7" t="s">
        <v>47</v>
      </c>
      <c r="E15" s="9" t="s">
        <v>59</v>
      </c>
      <c r="F15" s="9"/>
      <c r="G15" s="8" t="s">
        <v>29</v>
      </c>
      <c r="H15" s="8" t="s">
        <v>30</v>
      </c>
      <c r="I15" s="9" t="s">
        <v>88</v>
      </c>
      <c r="J15" s="10">
        <v>37</v>
      </c>
      <c r="K15" s="11" t="s">
        <v>51</v>
      </c>
      <c r="L15" s="9"/>
      <c r="M15" s="7" t="s">
        <v>90</v>
      </c>
      <c r="N15" s="7" t="s">
        <v>32</v>
      </c>
      <c r="O15" s="12" t="s">
        <v>33</v>
      </c>
      <c r="P15" s="12" t="str">
        <f t="shared" si="0"/>
        <v xml:space="preserve">Напорный коллектор бытовой канализации </v>
      </c>
      <c r="Q15" s="7">
        <v>2270</v>
      </c>
      <c r="R15" s="7" t="s">
        <v>34</v>
      </c>
      <c r="S15" s="7" t="s">
        <v>83</v>
      </c>
      <c r="T15" s="7"/>
      <c r="U15" s="13"/>
      <c r="V15" s="13"/>
      <c r="W15" s="7"/>
      <c r="X15" s="7"/>
      <c r="Y15" s="7"/>
      <c r="Z15" s="15"/>
      <c r="AA15" s="16"/>
    </row>
    <row r="16" spans="1:27" s="17" customFormat="1" ht="38.25" x14ac:dyDescent="0.2">
      <c r="A16" s="6">
        <v>15</v>
      </c>
      <c r="B16" s="7" t="s">
        <v>27</v>
      </c>
      <c r="C16" s="7" t="s">
        <v>46</v>
      </c>
      <c r="D16" s="7" t="s">
        <v>47</v>
      </c>
      <c r="E16" s="9" t="s">
        <v>59</v>
      </c>
      <c r="F16" s="9"/>
      <c r="G16" s="8" t="s">
        <v>29</v>
      </c>
      <c r="H16" s="8" t="s">
        <v>30</v>
      </c>
      <c r="I16" s="9" t="s">
        <v>89</v>
      </c>
      <c r="J16" s="10">
        <v>40</v>
      </c>
      <c r="K16" s="11" t="s">
        <v>51</v>
      </c>
      <c r="L16" s="9"/>
      <c r="M16" s="7" t="s">
        <v>90</v>
      </c>
      <c r="N16" s="7" t="s">
        <v>32</v>
      </c>
      <c r="O16" s="12" t="s">
        <v>33</v>
      </c>
      <c r="P16" s="12" t="str">
        <f t="shared" si="0"/>
        <v xml:space="preserve">Напорный коллектор бытовой канализации </v>
      </c>
      <c r="Q16" s="7">
        <v>3569</v>
      </c>
      <c r="R16" s="7" t="s">
        <v>34</v>
      </c>
      <c r="S16" s="7" t="s">
        <v>91</v>
      </c>
      <c r="T16" s="7"/>
      <c r="U16" s="13"/>
      <c r="V16" s="13"/>
      <c r="W16" s="7"/>
      <c r="X16" s="7"/>
      <c r="Y16" s="7"/>
      <c r="Z16" s="15"/>
      <c r="AA16" s="16"/>
    </row>
    <row r="17" spans="1:27" s="17" customFormat="1" ht="38.25" x14ac:dyDescent="0.2">
      <c r="A17" s="6">
        <v>16</v>
      </c>
      <c r="B17" s="7" t="s">
        <v>48</v>
      </c>
      <c r="C17" s="7" t="s">
        <v>49</v>
      </c>
      <c r="D17" s="7" t="s">
        <v>48</v>
      </c>
      <c r="E17" s="7" t="s">
        <v>48</v>
      </c>
      <c r="F17" s="9"/>
      <c r="G17" s="8" t="s">
        <v>29</v>
      </c>
      <c r="H17" s="8" t="s">
        <v>30</v>
      </c>
      <c r="I17" s="9" t="s">
        <v>92</v>
      </c>
      <c r="J17" s="10">
        <v>33</v>
      </c>
      <c r="K17" s="11" t="s">
        <v>51</v>
      </c>
      <c r="L17" s="9"/>
      <c r="M17" s="7" t="s">
        <v>95</v>
      </c>
      <c r="N17" s="7" t="s">
        <v>36</v>
      </c>
      <c r="O17" s="12" t="s">
        <v>39</v>
      </c>
      <c r="P17" s="12" t="str">
        <f t="shared" si="0"/>
        <v>Сети водоснабжения</v>
      </c>
      <c r="Q17" s="7">
        <v>3890</v>
      </c>
      <c r="R17" s="7" t="s">
        <v>34</v>
      </c>
      <c r="S17" s="7" t="s">
        <v>96</v>
      </c>
      <c r="T17" s="7"/>
      <c r="U17" s="13"/>
      <c r="V17" s="13"/>
      <c r="W17" s="7"/>
      <c r="X17" s="7"/>
      <c r="Y17" s="7"/>
      <c r="Z17" s="15"/>
      <c r="AA17" s="16"/>
    </row>
    <row r="18" spans="1:27" s="17" customFormat="1" ht="38.25" x14ac:dyDescent="0.2">
      <c r="A18" s="6">
        <v>17</v>
      </c>
      <c r="B18" s="7" t="s">
        <v>48</v>
      </c>
      <c r="C18" s="7" t="s">
        <v>49</v>
      </c>
      <c r="D18" s="7" t="s">
        <v>48</v>
      </c>
      <c r="E18" s="7" t="s">
        <v>48</v>
      </c>
      <c r="F18" s="9"/>
      <c r="G18" s="8" t="s">
        <v>29</v>
      </c>
      <c r="H18" s="8" t="s">
        <v>30</v>
      </c>
      <c r="I18" s="9" t="s">
        <v>93</v>
      </c>
      <c r="J18" s="10">
        <v>38</v>
      </c>
      <c r="K18" s="11" t="s">
        <v>51</v>
      </c>
      <c r="L18" s="9"/>
      <c r="M18" s="7" t="s">
        <v>95</v>
      </c>
      <c r="N18" s="7" t="s">
        <v>36</v>
      </c>
      <c r="O18" s="12" t="s">
        <v>39</v>
      </c>
      <c r="P18" s="12" t="str">
        <f t="shared" si="0"/>
        <v>Сети водоснабжения</v>
      </c>
      <c r="Q18" s="7">
        <v>4250</v>
      </c>
      <c r="R18" s="7" t="s">
        <v>34</v>
      </c>
      <c r="S18" s="7" t="s">
        <v>97</v>
      </c>
      <c r="T18" s="7"/>
      <c r="U18" s="13"/>
      <c r="V18" s="13"/>
      <c r="W18" s="7"/>
      <c r="X18" s="7"/>
      <c r="Y18" s="7"/>
      <c r="Z18" s="15"/>
      <c r="AA18" s="16"/>
    </row>
    <row r="19" spans="1:27" s="17" customFormat="1" ht="38.25" x14ac:dyDescent="0.2">
      <c r="A19" s="6">
        <v>18</v>
      </c>
      <c r="B19" s="7" t="s">
        <v>48</v>
      </c>
      <c r="C19" s="7" t="s">
        <v>49</v>
      </c>
      <c r="D19" s="7" t="s">
        <v>48</v>
      </c>
      <c r="E19" s="7" t="s">
        <v>48</v>
      </c>
      <c r="F19" s="9"/>
      <c r="G19" s="8" t="s">
        <v>29</v>
      </c>
      <c r="H19" s="8" t="s">
        <v>30</v>
      </c>
      <c r="I19" s="9" t="s">
        <v>94</v>
      </c>
      <c r="J19" s="10">
        <v>46</v>
      </c>
      <c r="K19" s="11" t="s">
        <v>51</v>
      </c>
      <c r="L19" s="9"/>
      <c r="M19" s="7" t="s">
        <v>95</v>
      </c>
      <c r="N19" s="7" t="s">
        <v>36</v>
      </c>
      <c r="O19" s="12" t="s">
        <v>39</v>
      </c>
      <c r="P19" s="12" t="str">
        <f t="shared" si="0"/>
        <v>Сети водоснабжения</v>
      </c>
      <c r="Q19" s="7">
        <v>1280</v>
      </c>
      <c r="R19" s="7" t="s">
        <v>34</v>
      </c>
      <c r="S19" s="7" t="s">
        <v>98</v>
      </c>
      <c r="T19" s="7"/>
      <c r="U19" s="13"/>
      <c r="V19" s="13"/>
      <c r="W19" s="7"/>
      <c r="X19" s="7"/>
      <c r="Y19" s="7"/>
      <c r="Z19" s="15"/>
      <c r="AA19" s="16"/>
    </row>
  </sheetData>
  <conditionalFormatting sqref="M2 M5 M7">
    <cfRule type="iconSet" priority="77">
      <iconSet iconSet="3Symbols2">
        <cfvo type="percent" val="0"/>
        <cfvo type="percent" val="33"/>
        <cfvo type="percent" val="67"/>
      </iconSet>
    </cfRule>
  </conditionalFormatting>
  <conditionalFormatting sqref="M1:M2 M5 M7">
    <cfRule type="top10" dxfId="44" priority="75" percent="1" bottom="1" rank="1"/>
    <cfRule type="iconSet" priority="76">
      <iconSet>
        <cfvo type="percent" val="0"/>
        <cfvo type="percent" val="33"/>
        <cfvo type="percent" val="67"/>
      </iconSet>
    </cfRule>
  </conditionalFormatting>
  <conditionalFormatting sqref="M7">
    <cfRule type="iconSet" priority="74">
      <iconSet iconSet="3Symbols2">
        <cfvo type="percent" val="0"/>
        <cfvo type="percent" val="33"/>
        <cfvo type="percent" val="67"/>
      </iconSet>
    </cfRule>
  </conditionalFormatting>
  <conditionalFormatting sqref="B2:O2 B5:J5 L5:O5 K3:K7 B6:H6 J6 B7:J7 L7:O7 L6 N6:O6">
    <cfRule type="containsBlanks" dxfId="43" priority="78">
      <formula>LEN(TRIM(B2))=0</formula>
    </cfRule>
  </conditionalFormatting>
  <conditionalFormatting sqref="B3:H4 J3:J4 L3:L4 N3:O4">
    <cfRule type="containsBlanks" dxfId="41" priority="73">
      <formula>LEN(TRIM(B3))=0</formula>
    </cfRule>
  </conditionalFormatting>
  <conditionalFormatting sqref="I3">
    <cfRule type="containsBlanks" dxfId="40" priority="69">
      <formula>LEN(TRIM(I3))=0</formula>
    </cfRule>
  </conditionalFormatting>
  <conditionalFormatting sqref="I4">
    <cfRule type="containsBlanks" dxfId="39" priority="68">
      <formula>LEN(TRIM(I4))=0</formula>
    </cfRule>
  </conditionalFormatting>
  <conditionalFormatting sqref="I6">
    <cfRule type="containsBlanks" dxfId="38" priority="67">
      <formula>LEN(TRIM(I6))=0</formula>
    </cfRule>
  </conditionalFormatting>
  <conditionalFormatting sqref="M3">
    <cfRule type="iconSet" priority="65">
      <iconSet iconSet="3Symbols2">
        <cfvo type="percent" val="0"/>
        <cfvo type="percent" val="33"/>
        <cfvo type="percent" val="67"/>
      </iconSet>
    </cfRule>
  </conditionalFormatting>
  <conditionalFormatting sqref="M3">
    <cfRule type="top10" dxfId="37" priority="63" percent="1" bottom="1" rank="1"/>
    <cfRule type="iconSet" priority="64">
      <iconSet>
        <cfvo type="percent" val="0"/>
        <cfvo type="percent" val="33"/>
        <cfvo type="percent" val="67"/>
      </iconSet>
    </cfRule>
  </conditionalFormatting>
  <conditionalFormatting sqref="M3">
    <cfRule type="containsBlanks" dxfId="36" priority="66">
      <formula>LEN(TRIM(M3))=0</formula>
    </cfRule>
  </conditionalFormatting>
  <conditionalFormatting sqref="M4">
    <cfRule type="iconSet" priority="61">
      <iconSet iconSet="3Symbols2">
        <cfvo type="percent" val="0"/>
        <cfvo type="percent" val="33"/>
        <cfvo type="percent" val="67"/>
      </iconSet>
    </cfRule>
  </conditionalFormatting>
  <conditionalFormatting sqref="M4">
    <cfRule type="top10" dxfId="35" priority="59" percent="1" bottom="1" rank="1"/>
    <cfRule type="iconSet" priority="60">
      <iconSet>
        <cfvo type="percent" val="0"/>
        <cfvo type="percent" val="33"/>
        <cfvo type="percent" val="67"/>
      </iconSet>
    </cfRule>
  </conditionalFormatting>
  <conditionalFormatting sqref="M4">
    <cfRule type="containsBlanks" dxfId="34" priority="62">
      <formula>LEN(TRIM(M4))=0</formula>
    </cfRule>
  </conditionalFormatting>
  <conditionalFormatting sqref="M6">
    <cfRule type="iconSet" priority="57">
      <iconSet iconSet="3Symbols2">
        <cfvo type="percent" val="0"/>
        <cfvo type="percent" val="33"/>
        <cfvo type="percent" val="67"/>
      </iconSet>
    </cfRule>
  </conditionalFormatting>
  <conditionalFormatting sqref="M6">
    <cfRule type="top10" dxfId="33" priority="55" percent="1" bottom="1" rank="1"/>
    <cfRule type="iconSet" priority="56">
      <iconSet>
        <cfvo type="percent" val="0"/>
        <cfvo type="percent" val="33"/>
        <cfvo type="percent" val="67"/>
      </iconSet>
    </cfRule>
  </conditionalFormatting>
  <conditionalFormatting sqref="M6">
    <cfRule type="containsBlanks" dxfId="32" priority="58">
      <formula>LEN(TRIM(M6))=0</formula>
    </cfRule>
  </conditionalFormatting>
  <conditionalFormatting sqref="M8 M11 M13">
    <cfRule type="iconSet" priority="53">
      <iconSet iconSet="3Symbols2">
        <cfvo type="percent" val="0"/>
        <cfvo type="percent" val="33"/>
        <cfvo type="percent" val="67"/>
      </iconSet>
    </cfRule>
  </conditionalFormatting>
  <conditionalFormatting sqref="M8 M11 M13">
    <cfRule type="top10" dxfId="31" priority="51" percent="1" bottom="1" rank="1"/>
    <cfRule type="iconSet" priority="52">
      <iconSet>
        <cfvo type="percent" val="0"/>
        <cfvo type="percent" val="33"/>
        <cfvo type="percent" val="67"/>
      </iconSet>
    </cfRule>
  </conditionalFormatting>
  <conditionalFormatting sqref="M13">
    <cfRule type="iconSet" priority="50">
      <iconSet iconSet="3Symbols2">
        <cfvo type="percent" val="0"/>
        <cfvo type="percent" val="33"/>
        <cfvo type="percent" val="67"/>
      </iconSet>
    </cfRule>
  </conditionalFormatting>
  <conditionalFormatting sqref="B8:O8 B11:J11 L11:O11 K9:K13 B12:H12 J12 B13:J13 L13:O13 L12 N12:O12">
    <cfRule type="containsBlanks" dxfId="30" priority="54">
      <formula>LEN(TRIM(B8))=0</formula>
    </cfRule>
  </conditionalFormatting>
  <conditionalFormatting sqref="B9:H10 J9:J10 L9:L10 N9:O10">
    <cfRule type="containsBlanks" dxfId="29" priority="49">
      <formula>LEN(TRIM(B9))=0</formula>
    </cfRule>
  </conditionalFormatting>
  <conditionalFormatting sqref="I9">
    <cfRule type="containsBlanks" dxfId="19" priority="33">
      <formula>LEN(TRIM(I9))=0</formula>
    </cfRule>
  </conditionalFormatting>
  <conditionalFormatting sqref="I10">
    <cfRule type="containsBlanks" dxfId="18" priority="32">
      <formula>LEN(TRIM(I10))=0</formula>
    </cfRule>
  </conditionalFormatting>
  <conditionalFormatting sqref="I12">
    <cfRule type="containsBlanks" dxfId="17" priority="31">
      <formula>LEN(TRIM(I12))=0</formula>
    </cfRule>
  </conditionalFormatting>
  <conditionalFormatting sqref="M9">
    <cfRule type="iconSet" priority="29">
      <iconSet iconSet="3Symbols2">
        <cfvo type="percent" val="0"/>
        <cfvo type="percent" val="33"/>
        <cfvo type="percent" val="67"/>
      </iconSet>
    </cfRule>
  </conditionalFormatting>
  <conditionalFormatting sqref="M9">
    <cfRule type="top10" dxfId="16" priority="27" percent="1" bottom="1" rank="1"/>
    <cfRule type="iconSet" priority="28">
      <iconSet>
        <cfvo type="percent" val="0"/>
        <cfvo type="percent" val="33"/>
        <cfvo type="percent" val="67"/>
      </iconSet>
    </cfRule>
  </conditionalFormatting>
  <conditionalFormatting sqref="M9">
    <cfRule type="containsBlanks" dxfId="15" priority="30">
      <formula>LEN(TRIM(M9))=0</formula>
    </cfRule>
  </conditionalFormatting>
  <conditionalFormatting sqref="M10">
    <cfRule type="iconSet" priority="25">
      <iconSet iconSet="3Symbols2">
        <cfvo type="percent" val="0"/>
        <cfvo type="percent" val="33"/>
        <cfvo type="percent" val="67"/>
      </iconSet>
    </cfRule>
  </conditionalFormatting>
  <conditionalFormatting sqref="M10">
    <cfRule type="top10" dxfId="14" priority="23" percent="1" bottom="1" rank="1"/>
    <cfRule type="iconSet" priority="24">
      <iconSet>
        <cfvo type="percent" val="0"/>
        <cfvo type="percent" val="33"/>
        <cfvo type="percent" val="67"/>
      </iconSet>
    </cfRule>
  </conditionalFormatting>
  <conditionalFormatting sqref="M10">
    <cfRule type="containsBlanks" dxfId="13" priority="26">
      <formula>LEN(TRIM(M10))=0</formula>
    </cfRule>
  </conditionalFormatting>
  <conditionalFormatting sqref="M12">
    <cfRule type="iconSet" priority="21">
      <iconSet iconSet="3Symbols2">
        <cfvo type="percent" val="0"/>
        <cfvo type="percent" val="33"/>
        <cfvo type="percent" val="67"/>
      </iconSet>
    </cfRule>
  </conditionalFormatting>
  <conditionalFormatting sqref="M12">
    <cfRule type="top10" dxfId="12" priority="19" percent="1" bottom="1" rank="1"/>
    <cfRule type="iconSet" priority="20">
      <iconSet>
        <cfvo type="percent" val="0"/>
        <cfvo type="percent" val="33"/>
        <cfvo type="percent" val="67"/>
      </iconSet>
    </cfRule>
  </conditionalFormatting>
  <conditionalFormatting sqref="M12">
    <cfRule type="containsBlanks" dxfId="11" priority="22">
      <formula>LEN(TRIM(M12))=0</formula>
    </cfRule>
  </conditionalFormatting>
  <conditionalFormatting sqref="K14">
    <cfRule type="containsBlanks" dxfId="10" priority="18">
      <formula>LEN(TRIM(K14))=0</formula>
    </cfRule>
  </conditionalFormatting>
  <conditionalFormatting sqref="B14:H14 J14 L14 N14:O14">
    <cfRule type="containsBlanks" dxfId="9" priority="17">
      <formula>LEN(TRIM(B14))=0</formula>
    </cfRule>
  </conditionalFormatting>
  <conditionalFormatting sqref="I14">
    <cfRule type="containsBlanks" dxfId="8" priority="16">
      <formula>LEN(TRIM(I14))=0</formula>
    </cfRule>
  </conditionalFormatting>
  <conditionalFormatting sqref="M14">
    <cfRule type="iconSet" priority="14">
      <iconSet iconSet="3Symbols2">
        <cfvo type="percent" val="0"/>
        <cfvo type="percent" val="33"/>
        <cfvo type="percent" val="67"/>
      </iconSet>
    </cfRule>
  </conditionalFormatting>
  <conditionalFormatting sqref="M14">
    <cfRule type="top10" dxfId="7" priority="12" percent="1" bottom="1" rank="1"/>
    <cfRule type="iconSet" priority="13">
      <iconSet>
        <cfvo type="percent" val="0"/>
        <cfvo type="percent" val="33"/>
        <cfvo type="percent" val="67"/>
      </iconSet>
    </cfRule>
  </conditionalFormatting>
  <conditionalFormatting sqref="M14">
    <cfRule type="containsBlanks" dxfId="6" priority="15">
      <formula>LEN(TRIM(M14))=0</formula>
    </cfRule>
  </conditionalFormatting>
  <conditionalFormatting sqref="J15:L16 B15:H16 N15:O16">
    <cfRule type="containsBlanks" dxfId="5" priority="11">
      <formula>LEN(TRIM(B15))=0</formula>
    </cfRule>
  </conditionalFormatting>
  <conditionalFormatting sqref="I15:I16">
    <cfRule type="containsBlanks" dxfId="4" priority="10">
      <formula>LEN(TRIM(I15))=0</formula>
    </cfRule>
  </conditionalFormatting>
  <conditionalFormatting sqref="M15:M16">
    <cfRule type="iconSet" priority="8">
      <iconSet iconSet="3Symbols2">
        <cfvo type="percent" val="0"/>
        <cfvo type="percent" val="33"/>
        <cfvo type="percent" val="67"/>
      </iconSet>
    </cfRule>
  </conditionalFormatting>
  <conditionalFormatting sqref="M15:M16">
    <cfRule type="top10" dxfId="3" priority="6" percent="1" bottom="1" rank="1"/>
    <cfRule type="iconSet" priority="7">
      <iconSet>
        <cfvo type="percent" val="0"/>
        <cfvo type="percent" val="33"/>
        <cfvo type="percent" val="67"/>
      </iconSet>
    </cfRule>
  </conditionalFormatting>
  <conditionalFormatting sqref="M15:M16">
    <cfRule type="containsBlanks" dxfId="2" priority="9">
      <formula>LEN(TRIM(M15))=0</formula>
    </cfRule>
  </conditionalFormatting>
  <conditionalFormatting sqref="M17:M19">
    <cfRule type="iconSet" priority="4">
      <iconSet iconSet="3Symbols2">
        <cfvo type="percent" val="0"/>
        <cfvo type="percent" val="33"/>
        <cfvo type="percent" val="67"/>
      </iconSet>
    </cfRule>
  </conditionalFormatting>
  <conditionalFormatting sqref="M17:M19">
    <cfRule type="top10" dxfId="1" priority="2" percent="1" bottom="1" rank="1"/>
    <cfRule type="iconSet" priority="3">
      <iconSet>
        <cfvo type="percent" val="0"/>
        <cfvo type="percent" val="33"/>
        <cfvo type="percent" val="67"/>
      </iconSet>
    </cfRule>
  </conditionalFormatting>
  <conditionalFormatting sqref="M17:M19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B17:O19">
    <cfRule type="containsBlanks" dxfId="0" priority="5">
      <formula>LEN(TRIM(B17))=0</formula>
    </cfRule>
  </conditionalFormatting>
  <dataValidations count="5">
    <dataValidation type="list" allowBlank="1" showInputMessage="1" showErrorMessage="1" sqref="B2:B19" xr:uid="{C784A7A6-77D5-45D7-A7FA-D6D050046914}">
      <formula1>"Москва, Московская область"</formula1>
    </dataValidation>
    <dataValidation type="list" allowBlank="1" showInputMessage="1" showErrorMessage="1" sqref="N2:N19" xr:uid="{EF7FDB1F-ACB3-4EB9-BA33-0C51B35F4A37}">
      <formula1>"ВС,ВО"</formula1>
    </dataValidation>
    <dataValidation type="list" allowBlank="1" showInputMessage="1" showErrorMessage="1" sqref="R2:R19" xr:uid="{1F60D8DD-606F-4C99-8E76-0C922E1D030D}">
      <formula1>"п.м., м3/сут, м2"</formula1>
    </dataValidation>
    <dataValidation type="list" allowBlank="1" showInputMessage="1" showErrorMessage="1" sqref="Y2:Y19" xr:uid="{27B57F19-B7BB-42D1-82B9-6EE34BECF66A}">
      <formula1>"Наличие, Отсутствие"</formula1>
    </dataValidation>
    <dataValidation type="list" allowBlank="1" showInputMessage="1" showErrorMessage="1" sqref="H2:H19" xr:uid="{B9F0F319-23B2-4A3B-B5E3-7C57235E2A5B}">
      <formula1>"2016,2017,2018,2019,2020,2021"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C877F-F62D-4116-9ED6-48452BC31964}">
  <dimension ref="A2:H8"/>
  <sheetViews>
    <sheetView tabSelected="1" workbookViewId="0">
      <selection activeCell="G18" sqref="G18"/>
    </sheetView>
  </sheetViews>
  <sheetFormatPr defaultRowHeight="12.75" x14ac:dyDescent="0.25"/>
  <cols>
    <col min="1" max="1" width="9.140625" style="30"/>
    <col min="2" max="2" width="13.42578125" style="30" customWidth="1"/>
    <col min="3" max="3" width="21.140625" style="30" bestFit="1" customWidth="1"/>
    <col min="4" max="4" width="22.140625" style="30" bestFit="1" customWidth="1"/>
    <col min="5" max="5" width="19" style="30" bestFit="1" customWidth="1"/>
    <col min="6" max="6" width="22.140625" style="30" customWidth="1"/>
    <col min="7" max="7" width="18.5703125" style="30" customWidth="1"/>
    <col min="8" max="16384" width="9.140625" style="30"/>
  </cols>
  <sheetData>
    <row r="2" spans="1:8" x14ac:dyDescent="0.25">
      <c r="C2" s="34" t="s">
        <v>14</v>
      </c>
      <c r="D2" s="35" t="s">
        <v>42</v>
      </c>
    </row>
    <row r="4" spans="1:8" s="27" customFormat="1" x14ac:dyDescent="0.25">
      <c r="A4" s="26"/>
      <c r="B4" s="19" t="s">
        <v>66</v>
      </c>
      <c r="C4" s="20"/>
      <c r="D4" s="20"/>
      <c r="E4" s="20"/>
      <c r="F4" s="20"/>
      <c r="G4" s="21"/>
      <c r="H4" s="22"/>
    </row>
    <row r="5" spans="1:8" s="29" customFormat="1" ht="63.75" x14ac:dyDescent="0.25">
      <c r="A5" s="26"/>
      <c r="B5" s="23" t="s">
        <v>67</v>
      </c>
      <c r="C5" s="23" t="s">
        <v>68</v>
      </c>
      <c r="D5" s="23" t="s">
        <v>69</v>
      </c>
      <c r="E5" s="23" t="s">
        <v>70</v>
      </c>
      <c r="F5" s="23" t="s">
        <v>71</v>
      </c>
      <c r="G5" s="24" t="s">
        <v>72</v>
      </c>
      <c r="H5" s="24" t="s">
        <v>17</v>
      </c>
    </row>
    <row r="6" spans="1:8" ht="25.5" x14ac:dyDescent="0.25">
      <c r="A6" s="26"/>
      <c r="B6" s="37" t="str">
        <f>'Свод по объектам'!I2</f>
        <v>123456/18 от 13.06.2018</v>
      </c>
      <c r="C6" s="38" t="str">
        <f>'Свод по объектам'!K2</f>
        <v>ООО "Ромашка"</v>
      </c>
      <c r="D6" s="25" t="str">
        <f>'Свод по объектам'!M2</f>
        <v>13.06.2018 - 12.05.2019*</v>
      </c>
      <c r="E6" s="25" t="str">
        <f>'Свод по объектам'!S2</f>
        <v>50:21:0000000:_____</v>
      </c>
      <c r="F6" s="39" t="str">
        <f>'Свод по объектам'!P2</f>
        <v xml:space="preserve">Напорный коллектор бытовой канализации </v>
      </c>
      <c r="G6" s="36">
        <f>'Свод по объектам'!Q2</f>
        <v>736</v>
      </c>
      <c r="H6" s="36" t="str">
        <f>'Свод по объектам'!R2</f>
        <v>п.м.</v>
      </c>
    </row>
    <row r="7" spans="1:8" ht="25.5" x14ac:dyDescent="0.25">
      <c r="A7" s="26"/>
      <c r="B7" s="37" t="str">
        <f>'Свод по объектам'!I8</f>
        <v>1234567/18 от 14.06.2018</v>
      </c>
      <c r="C7" s="38" t="str">
        <f>'Свод по объектам'!K8</f>
        <v>ООО "Ромашка"</v>
      </c>
      <c r="D7" s="25" t="str">
        <f>'Свод по объектам'!M8</f>
        <v>14.06.2018 - 13.05.2019*</v>
      </c>
      <c r="E7" s="25" t="str">
        <f>'Свод по объектам'!S8</f>
        <v>51:22:0000000:_____</v>
      </c>
      <c r="F7" s="39" t="str">
        <f>'Свод по объектам'!P8</f>
        <v xml:space="preserve">Напорный коллектор бытовой канализации </v>
      </c>
      <c r="G7" s="36">
        <f>'Свод по объектам'!Q8</f>
        <v>840</v>
      </c>
      <c r="H7" s="36" t="str">
        <f>'Свод по объектам'!R8</f>
        <v>п.м.</v>
      </c>
    </row>
    <row r="8" spans="1:8" x14ac:dyDescent="0.25">
      <c r="A8" s="28"/>
      <c r="B8" s="31"/>
      <c r="C8" s="32"/>
      <c r="D8" s="32"/>
      <c r="E8" s="32"/>
      <c r="F8" s="32"/>
      <c r="G8" s="32"/>
      <c r="H8" s="33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C4BC5CB-1428-4C34-86C4-39487681FF90}">
          <x14:formula1>
            <xm:f>'Свод по объектам'!$C$2:$C$7</xm:f>
          </x14:formula1>
          <xm:sqref>D2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 по объектам</vt:lpstr>
      <vt:lpstr>Паспорт объекта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Нестеренко</dc:creator>
  <cp:lastModifiedBy>Мария Нестеренко</cp:lastModifiedBy>
  <dcterms:created xsi:type="dcterms:W3CDTF">2015-06-05T18:19:34Z</dcterms:created>
  <dcterms:modified xsi:type="dcterms:W3CDTF">2021-10-17T10:24:37Z</dcterms:modified>
</cp:coreProperties>
</file>