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Дота\Desktop\"/>
    </mc:Choice>
  </mc:AlternateContent>
  <xr:revisionPtr revIDLastSave="0" documentId="13_ncr:1_{B73ED6C1-844A-48D5-B7A5-020E3CA67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S16" i="1"/>
  <c r="R16" i="1"/>
  <c r="Q16" i="1"/>
  <c r="P16" i="1"/>
  <c r="O16" i="1"/>
  <c r="N16" i="1"/>
  <c r="M16" i="1"/>
  <c r="L16" i="1"/>
  <c r="K16" i="1"/>
  <c r="S12" i="1"/>
  <c r="S21" i="1" s="1"/>
  <c r="R12" i="1"/>
  <c r="Q12" i="1"/>
  <c r="P12" i="1"/>
  <c r="O12" i="1"/>
  <c r="N12" i="1"/>
  <c r="M12" i="1"/>
  <c r="L12" i="1"/>
  <c r="K12" i="1"/>
  <c r="S7" i="1"/>
  <c r="R7" i="1"/>
  <c r="Q7" i="1"/>
  <c r="P7" i="1"/>
  <c r="O7" i="1"/>
  <c r="N7" i="1"/>
  <c r="M7" i="1"/>
  <c r="L7" i="1"/>
  <c r="K7" i="1"/>
  <c r="J16" i="1"/>
  <c r="I16" i="1"/>
  <c r="H16" i="1"/>
  <c r="G16" i="1"/>
  <c r="F16" i="1"/>
  <c r="E16" i="1"/>
  <c r="D16" i="1"/>
  <c r="C16" i="1"/>
  <c r="B16" i="1"/>
  <c r="J12" i="1"/>
  <c r="I12" i="1"/>
  <c r="H12" i="1"/>
  <c r="G12" i="1"/>
  <c r="F12" i="1"/>
  <c r="E12" i="1"/>
  <c r="D12" i="1"/>
  <c r="C12" i="1"/>
  <c r="B12" i="1"/>
  <c r="J7" i="1"/>
  <c r="I7" i="1"/>
  <c r="H7" i="1"/>
  <c r="G7" i="1"/>
  <c r="F7" i="1"/>
  <c r="E7" i="1"/>
  <c r="D7" i="1"/>
  <c r="C7" i="1"/>
  <c r="B7" i="1"/>
  <c r="C21" i="1" l="1"/>
  <c r="K21" i="1"/>
  <c r="D21" i="1"/>
  <c r="R21" i="1"/>
  <c r="L21" i="1"/>
  <c r="F21" i="1"/>
  <c r="M21" i="1"/>
  <c r="N21" i="1"/>
  <c r="I21" i="1"/>
  <c r="O21" i="1"/>
  <c r="B21" i="1"/>
  <c r="J21" i="1"/>
  <c r="P21" i="1"/>
  <c r="E21" i="1"/>
  <c r="G21" i="1"/>
  <c r="H21" i="1"/>
  <c r="Q2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BAB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0" borderId="2" xfId="0" applyNumberFormat="1" applyFont="1" applyBorder="1"/>
    <xf numFmtId="4" fontId="1" fillId="2" borderId="3" xfId="0" applyNumberFormat="1" applyFont="1" applyFill="1" applyBorder="1"/>
    <xf numFmtId="4" fontId="1" fillId="0" borderId="3" xfId="0" applyNumberFormat="1" applyFont="1" applyBorder="1"/>
    <xf numFmtId="0" fontId="2" fillId="3" borderId="4" xfId="0" applyFont="1" applyFill="1" applyBorder="1" applyAlignment="1">
      <alignment horizontal="left"/>
    </xf>
    <xf numFmtId="4" fontId="1" fillId="0" borderId="5" xfId="0" applyNumberFormat="1" applyFont="1" applyBorder="1"/>
    <xf numFmtId="4" fontId="1" fillId="2" borderId="5" xfId="0" applyNumberFormat="1" applyFont="1" applyFill="1" applyBorder="1"/>
    <xf numFmtId="4" fontId="1" fillId="0" borderId="6" xfId="0" applyNumberFormat="1" applyFont="1" applyBorder="1"/>
    <xf numFmtId="0" fontId="2" fillId="4" borderId="4" xfId="0" applyFont="1" applyFill="1" applyBorder="1" applyAlignment="1">
      <alignment horizontal="left"/>
    </xf>
    <xf numFmtId="164" fontId="3" fillId="0" borderId="4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5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3"/>
  <sheetViews>
    <sheetView tabSelected="1" workbookViewId="0">
      <selection activeCell="H21" sqref="H21"/>
    </sheetView>
  </sheetViews>
  <sheetFormatPr defaultRowHeight="15" x14ac:dyDescent="0.25"/>
  <cols>
    <col min="2" max="19" width="11.7109375" style="12" customWidth="1"/>
  </cols>
  <sheetData>
    <row r="2" spans="2:19" x14ac:dyDescent="0.25">
      <c r="B2" s="1">
        <v>1971310</v>
      </c>
      <c r="C2" s="2">
        <v>2337540</v>
      </c>
      <c r="D2" s="2">
        <v>3074970</v>
      </c>
      <c r="E2" s="2">
        <v>3728082</v>
      </c>
      <c r="F2" s="2">
        <v>3404350</v>
      </c>
      <c r="G2" s="2">
        <v>4875862</v>
      </c>
      <c r="H2" s="2">
        <v>4999532</v>
      </c>
      <c r="I2" s="2">
        <v>3974373</v>
      </c>
      <c r="J2" s="2">
        <v>4335675</v>
      </c>
      <c r="K2" s="1">
        <v>4059150</v>
      </c>
      <c r="L2" s="2">
        <v>5206440</v>
      </c>
      <c r="M2" s="2">
        <v>6245880</v>
      </c>
      <c r="N2" s="2">
        <v>8518310</v>
      </c>
      <c r="O2" s="2">
        <v>9103150</v>
      </c>
      <c r="P2" s="2">
        <v>10388340</v>
      </c>
      <c r="Q2" s="2">
        <v>10137520</v>
      </c>
      <c r="R2" s="2">
        <v>10592276</v>
      </c>
      <c r="S2" s="2">
        <v>11329020</v>
      </c>
    </row>
    <row r="3" spans="2:19" x14ac:dyDescent="0.25">
      <c r="B3" s="1">
        <v>1976010</v>
      </c>
      <c r="C3" s="2">
        <v>2369460</v>
      </c>
      <c r="D3" s="2">
        <v>3065380</v>
      </c>
      <c r="E3" s="2">
        <v>3734840</v>
      </c>
      <c r="F3" s="2">
        <v>3703930</v>
      </c>
      <c r="G3" s="2">
        <v>4891420</v>
      </c>
      <c r="H3" s="2">
        <v>5121160</v>
      </c>
      <c r="I3" s="2">
        <v>4005285</v>
      </c>
      <c r="J3" s="2">
        <v>4351375</v>
      </c>
      <c r="K3" s="1">
        <v>4140950</v>
      </c>
      <c r="L3" s="2">
        <v>5210240</v>
      </c>
      <c r="M3" s="2">
        <v>6252180</v>
      </c>
      <c r="N3" s="2">
        <v>8545610</v>
      </c>
      <c r="O3" s="2">
        <v>9108050</v>
      </c>
      <c r="P3" s="2">
        <v>10427150</v>
      </c>
      <c r="Q3" s="2">
        <v>10145390</v>
      </c>
      <c r="R3" s="2">
        <v>10652140</v>
      </c>
      <c r="S3" s="2">
        <v>11356400</v>
      </c>
    </row>
    <row r="4" spans="2:19" x14ac:dyDescent="0.25">
      <c r="B4" s="1">
        <v>1979959</v>
      </c>
      <c r="C4" s="2">
        <v>2370000</v>
      </c>
      <c r="D4" s="2">
        <v>3067980</v>
      </c>
      <c r="E4" s="2">
        <v>3735369</v>
      </c>
      <c r="F4" s="2">
        <v>3704866</v>
      </c>
      <c r="G4" s="2">
        <v>4893230</v>
      </c>
      <c r="H4" s="2">
        <v>5121332</v>
      </c>
      <c r="I4" s="2">
        <v>4005735</v>
      </c>
      <c r="J4" s="2">
        <v>4354159.0999999996</v>
      </c>
      <c r="K4" s="1">
        <v>4147988</v>
      </c>
      <c r="L4" s="2">
        <v>5214361</v>
      </c>
      <c r="M4" s="2">
        <v>6258780</v>
      </c>
      <c r="N4" s="2">
        <v>8548346</v>
      </c>
      <c r="O4" s="2">
        <v>9112042</v>
      </c>
      <c r="P4" s="2">
        <v>10434365</v>
      </c>
      <c r="Q4" s="2">
        <v>10149552</v>
      </c>
      <c r="R4" s="2">
        <v>10654931</v>
      </c>
      <c r="S4" s="2">
        <v>11371716.699999999</v>
      </c>
    </row>
    <row r="5" spans="2:19" ht="15.75" thickBot="1" x14ac:dyDescent="0.3">
      <c r="B5" s="3">
        <v>1977989</v>
      </c>
      <c r="C5" s="4">
        <v>2369566</v>
      </c>
      <c r="D5" s="4">
        <v>3067453.5</v>
      </c>
      <c r="E5" s="4">
        <v>3733093</v>
      </c>
      <c r="F5" s="4">
        <v>3704651</v>
      </c>
      <c r="G5" s="4">
        <v>4892530</v>
      </c>
      <c r="H5" s="4">
        <v>5121340</v>
      </c>
      <c r="I5" s="4">
        <v>4005746</v>
      </c>
      <c r="J5" s="4">
        <v>4353971</v>
      </c>
      <c r="K5" s="3">
        <v>4147962</v>
      </c>
      <c r="L5" s="4">
        <v>5214261</v>
      </c>
      <c r="M5" s="4">
        <v>6258782</v>
      </c>
      <c r="N5" s="4">
        <v>8548487</v>
      </c>
      <c r="O5" s="5">
        <v>9111663</v>
      </c>
      <c r="P5" s="4">
        <v>10434225</v>
      </c>
      <c r="Q5" s="4">
        <v>10149122</v>
      </c>
      <c r="R5" s="4">
        <v>10655665</v>
      </c>
      <c r="S5" s="4">
        <v>11371939.699999999</v>
      </c>
    </row>
    <row r="6" spans="2:19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x14ac:dyDescent="0.25">
      <c r="B7" s="7">
        <f t="shared" ref="B7:S7" si="0">B5-B4</f>
        <v>-1970</v>
      </c>
      <c r="C7" s="7">
        <f t="shared" si="0"/>
        <v>-434</v>
      </c>
      <c r="D7" s="7">
        <f t="shared" si="0"/>
        <v>-526.5</v>
      </c>
      <c r="E7" s="7">
        <f t="shared" si="0"/>
        <v>-2276</v>
      </c>
      <c r="F7" s="7">
        <f>F5-F4</f>
        <v>-215</v>
      </c>
      <c r="G7" s="7">
        <f t="shared" si="0"/>
        <v>-700</v>
      </c>
      <c r="H7" s="7">
        <f t="shared" si="0"/>
        <v>8</v>
      </c>
      <c r="I7" s="7">
        <f t="shared" si="0"/>
        <v>11</v>
      </c>
      <c r="J7" s="7">
        <f t="shared" si="0"/>
        <v>-188.09999999962747</v>
      </c>
      <c r="K7" s="7">
        <f t="shared" si="0"/>
        <v>-26</v>
      </c>
      <c r="L7" s="7">
        <f t="shared" si="0"/>
        <v>-100</v>
      </c>
      <c r="M7" s="7">
        <f t="shared" si="0"/>
        <v>2</v>
      </c>
      <c r="N7" s="7">
        <f t="shared" si="0"/>
        <v>141</v>
      </c>
      <c r="O7" s="7">
        <f t="shared" si="0"/>
        <v>-379</v>
      </c>
      <c r="P7" s="7">
        <f t="shared" si="0"/>
        <v>-140</v>
      </c>
      <c r="Q7" s="7">
        <f t="shared" si="0"/>
        <v>-430</v>
      </c>
      <c r="R7" s="7">
        <f t="shared" si="0"/>
        <v>734</v>
      </c>
      <c r="S7" s="7">
        <f t="shared" si="0"/>
        <v>223</v>
      </c>
    </row>
    <row r="8" spans="2:19" x14ac:dyDescent="0.25">
      <c r="B8" s="1">
        <v>81</v>
      </c>
      <c r="C8" s="8">
        <v>100</v>
      </c>
      <c r="D8" s="8">
        <v>60</v>
      </c>
      <c r="E8" s="8">
        <v>1372</v>
      </c>
      <c r="F8" s="8">
        <v>25</v>
      </c>
      <c r="G8" s="8">
        <v>0</v>
      </c>
      <c r="H8" s="8">
        <v>310</v>
      </c>
      <c r="I8" s="8">
        <v>36</v>
      </c>
      <c r="J8" s="8">
        <v>1034.9000000000001</v>
      </c>
      <c r="K8" s="1">
        <v>15</v>
      </c>
      <c r="L8" s="8">
        <v>10</v>
      </c>
      <c r="M8" s="8">
        <v>52</v>
      </c>
      <c r="N8" s="8">
        <v>161</v>
      </c>
      <c r="O8" s="7">
        <v>19643</v>
      </c>
      <c r="P8" s="8">
        <v>51</v>
      </c>
      <c r="Q8" s="8">
        <v>14310</v>
      </c>
      <c r="R8" s="8">
        <v>33132</v>
      </c>
      <c r="S8" s="8">
        <v>373</v>
      </c>
    </row>
    <row r="9" spans="2:19" x14ac:dyDescent="0.25">
      <c r="B9" s="1">
        <v>-2051</v>
      </c>
      <c r="C9" s="8">
        <v>-534</v>
      </c>
      <c r="D9" s="8">
        <v>-586.5</v>
      </c>
      <c r="E9" s="8">
        <v>-3648</v>
      </c>
      <c r="F9" s="8">
        <v>-240</v>
      </c>
      <c r="G9" s="8">
        <v>-700</v>
      </c>
      <c r="H9" s="8">
        <v>-302</v>
      </c>
      <c r="I9" s="8">
        <v>-25</v>
      </c>
      <c r="J9" s="8">
        <v>-1223</v>
      </c>
      <c r="K9" s="1">
        <v>-41</v>
      </c>
      <c r="L9" s="8">
        <v>-110</v>
      </c>
      <c r="M9" s="8">
        <v>-50</v>
      </c>
      <c r="N9" s="8">
        <v>-20</v>
      </c>
      <c r="O9" s="7">
        <v>-20022</v>
      </c>
      <c r="P9" s="8">
        <v>-191</v>
      </c>
      <c r="Q9" s="8">
        <v>-14740</v>
      </c>
      <c r="R9" s="8">
        <v>-32398</v>
      </c>
      <c r="S9" s="8">
        <v>-150</v>
      </c>
    </row>
    <row r="10" spans="2:19" ht="15.75" thickBot="1" x14ac:dyDescent="0.3">
      <c r="B10" s="9">
        <v>0</v>
      </c>
      <c r="C10" s="9">
        <v>0</v>
      </c>
      <c r="D10" s="9">
        <v>0</v>
      </c>
      <c r="E10" s="9">
        <v>2000</v>
      </c>
      <c r="F10" s="9">
        <v>0</v>
      </c>
      <c r="G10" s="9">
        <v>0</v>
      </c>
      <c r="H10" s="9">
        <v>0</v>
      </c>
      <c r="I10" s="9">
        <v>0</v>
      </c>
      <c r="J10" s="9"/>
      <c r="K10" s="3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1" spans="2:19" ht="15.75" thickBo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19" x14ac:dyDescent="0.25">
      <c r="B12" s="7">
        <f>B5-B2</f>
        <v>6679</v>
      </c>
      <c r="C12" s="7">
        <f>C5-C2</f>
        <v>32026</v>
      </c>
      <c r="D12" s="7">
        <f t="shared" ref="D12:J12" si="1">D5-D2</f>
        <v>-7516.5</v>
      </c>
      <c r="E12" s="7">
        <f t="shared" si="1"/>
        <v>5011</v>
      </c>
      <c r="F12" s="7">
        <f>F5-F2</f>
        <v>300301</v>
      </c>
      <c r="G12" s="7">
        <f t="shared" si="1"/>
        <v>16668</v>
      </c>
      <c r="H12" s="7">
        <f t="shared" si="1"/>
        <v>121808</v>
      </c>
      <c r="I12" s="7">
        <f t="shared" si="1"/>
        <v>31373</v>
      </c>
      <c r="J12" s="7">
        <f t="shared" si="1"/>
        <v>18296</v>
      </c>
      <c r="K12" s="7">
        <f>K5-K2</f>
        <v>88812</v>
      </c>
      <c r="L12" s="7">
        <f>L5-L2</f>
        <v>7821</v>
      </c>
      <c r="M12" s="7">
        <f>M5-M2</f>
        <v>12902</v>
      </c>
      <c r="N12" s="7">
        <f t="shared" ref="N12:S12" si="2">N5-N2</f>
        <v>30177</v>
      </c>
      <c r="O12" s="7">
        <f t="shared" si="2"/>
        <v>8513</v>
      </c>
      <c r="P12" s="7">
        <f t="shared" si="2"/>
        <v>45885</v>
      </c>
      <c r="Q12" s="7">
        <f t="shared" si="2"/>
        <v>11602</v>
      </c>
      <c r="R12" s="7">
        <f t="shared" si="2"/>
        <v>63389</v>
      </c>
      <c r="S12" s="7">
        <f t="shared" si="2"/>
        <v>42919.699999999255</v>
      </c>
    </row>
    <row r="13" spans="2:19" x14ac:dyDescent="0.25">
      <c r="B13" s="1">
        <v>7480</v>
      </c>
      <c r="C13" s="1">
        <v>48330</v>
      </c>
      <c r="D13" s="1">
        <v>3760</v>
      </c>
      <c r="E13" s="1">
        <v>10871</v>
      </c>
      <c r="F13" s="1">
        <v>302571</v>
      </c>
      <c r="G13" s="1">
        <v>22388</v>
      </c>
      <c r="H13" s="1">
        <v>128202</v>
      </c>
      <c r="I13" s="1">
        <v>31583</v>
      </c>
      <c r="J13" s="1">
        <v>19931</v>
      </c>
      <c r="K13" s="1">
        <v>105203</v>
      </c>
      <c r="L13" s="1">
        <v>9561</v>
      </c>
      <c r="M13" s="1">
        <v>15662</v>
      </c>
      <c r="N13" s="1">
        <v>31217</v>
      </c>
      <c r="O13" s="1">
        <v>37310</v>
      </c>
      <c r="P13" s="1">
        <v>46697</v>
      </c>
      <c r="Q13" s="1">
        <v>26205</v>
      </c>
      <c r="R13" s="1">
        <v>110097</v>
      </c>
      <c r="S13" s="1">
        <v>63928.7</v>
      </c>
    </row>
    <row r="14" spans="2:19" ht="15.75" thickBot="1" x14ac:dyDescent="0.3">
      <c r="B14" s="1">
        <v>-801</v>
      </c>
      <c r="C14" s="1">
        <v>-16304</v>
      </c>
      <c r="D14" s="1">
        <v>-11276.5</v>
      </c>
      <c r="E14" s="1">
        <v>-5860</v>
      </c>
      <c r="F14" s="1">
        <v>-2270</v>
      </c>
      <c r="G14" s="1">
        <v>-5720</v>
      </c>
      <c r="H14" s="1">
        <v>-6394</v>
      </c>
      <c r="I14" s="1">
        <v>-210</v>
      </c>
      <c r="J14" s="1">
        <v>-1635</v>
      </c>
      <c r="K14" s="1">
        <v>-16391</v>
      </c>
      <c r="L14" s="1">
        <v>-1740</v>
      </c>
      <c r="M14" s="1">
        <v>-2760</v>
      </c>
      <c r="N14" s="1">
        <v>-1040</v>
      </c>
      <c r="O14" s="1">
        <v>-28797</v>
      </c>
      <c r="P14" s="1">
        <v>-812</v>
      </c>
      <c r="Q14" s="1">
        <v>-14603</v>
      </c>
      <c r="R14" s="1">
        <v>-46708</v>
      </c>
      <c r="S14" s="1">
        <v>-21009</v>
      </c>
    </row>
    <row r="15" spans="2:19" ht="15.75" thickBot="1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2:19" x14ac:dyDescent="0.25">
      <c r="B16" s="7">
        <f>B5-B3</f>
        <v>1979</v>
      </c>
      <c r="C16" s="7">
        <f>C5-C3</f>
        <v>106</v>
      </c>
      <c r="D16" s="7">
        <f t="shared" ref="D16:J16" si="3">D5-D3</f>
        <v>2073.5</v>
      </c>
      <c r="E16" s="7">
        <f t="shared" si="3"/>
        <v>-1747</v>
      </c>
      <c r="F16" s="7">
        <f>F5-F3</f>
        <v>721</v>
      </c>
      <c r="G16" s="7">
        <f t="shared" si="3"/>
        <v>1110</v>
      </c>
      <c r="H16" s="7">
        <f t="shared" si="3"/>
        <v>180</v>
      </c>
      <c r="I16" s="7">
        <f t="shared" si="3"/>
        <v>461</v>
      </c>
      <c r="J16" s="7">
        <f t="shared" si="3"/>
        <v>2596</v>
      </c>
      <c r="K16" s="7">
        <f>K5-K3</f>
        <v>7012</v>
      </c>
      <c r="L16" s="7">
        <f>L5-L3</f>
        <v>4021</v>
      </c>
      <c r="M16" s="7">
        <f t="shared" ref="M16:S16" si="4">M5-M3</f>
        <v>6602</v>
      </c>
      <c r="N16" s="7">
        <f t="shared" si="4"/>
        <v>2877</v>
      </c>
      <c r="O16" s="7">
        <f t="shared" si="4"/>
        <v>3613</v>
      </c>
      <c r="P16" s="7">
        <f t="shared" si="4"/>
        <v>7075</v>
      </c>
      <c r="Q16" s="7">
        <f t="shared" si="4"/>
        <v>3732</v>
      </c>
      <c r="R16" s="7">
        <f t="shared" si="4"/>
        <v>3525</v>
      </c>
      <c r="S16" s="7">
        <f t="shared" si="4"/>
        <v>15539.699999999255</v>
      </c>
    </row>
    <row r="17" spans="2:19" x14ac:dyDescent="0.25">
      <c r="B17" s="1">
        <v>2180</v>
      </c>
      <c r="C17" s="1">
        <v>1430</v>
      </c>
      <c r="D17" s="1">
        <v>2760</v>
      </c>
      <c r="E17" s="1">
        <v>2513</v>
      </c>
      <c r="F17" s="1">
        <v>1061</v>
      </c>
      <c r="G17" s="1">
        <v>2000</v>
      </c>
      <c r="H17" s="1">
        <v>22502</v>
      </c>
      <c r="I17" s="1">
        <v>656</v>
      </c>
      <c r="J17" s="1">
        <v>19731</v>
      </c>
      <c r="K17" s="1">
        <v>47208</v>
      </c>
      <c r="L17" s="1">
        <v>6011</v>
      </c>
      <c r="M17" s="1">
        <v>8662</v>
      </c>
      <c r="N17" s="1">
        <v>18217</v>
      </c>
      <c r="O17" s="1">
        <v>28700</v>
      </c>
      <c r="P17" s="1">
        <v>8887</v>
      </c>
      <c r="Q17" s="1">
        <v>26205</v>
      </c>
      <c r="R17" s="1">
        <v>88987</v>
      </c>
      <c r="S17" s="1">
        <v>56828.7</v>
      </c>
    </row>
    <row r="18" spans="2:19" ht="15.75" thickBot="1" x14ac:dyDescent="0.3">
      <c r="B18" s="1">
        <v>-201</v>
      </c>
      <c r="C18" s="1">
        <v>-1324</v>
      </c>
      <c r="D18" s="1">
        <v>-686.5</v>
      </c>
      <c r="E18" s="1">
        <v>-4260</v>
      </c>
      <c r="F18" s="1">
        <v>-340</v>
      </c>
      <c r="G18" s="1">
        <v>-890</v>
      </c>
      <c r="H18" s="1">
        <v>-22322</v>
      </c>
      <c r="I18" s="1">
        <v>-195</v>
      </c>
      <c r="J18" s="1">
        <v>-17135</v>
      </c>
      <c r="K18" s="1">
        <v>-40196</v>
      </c>
      <c r="L18" s="1">
        <v>-1990</v>
      </c>
      <c r="M18" s="1">
        <v>-2060</v>
      </c>
      <c r="N18" s="1">
        <v>-15340</v>
      </c>
      <c r="O18" s="1">
        <v>-25087</v>
      </c>
      <c r="P18" s="1">
        <v>-1812</v>
      </c>
      <c r="Q18" s="1">
        <v>-22473</v>
      </c>
      <c r="R18" s="1">
        <v>-85462</v>
      </c>
      <c r="S18" s="1">
        <v>-41289</v>
      </c>
    </row>
    <row r="19" spans="2:19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19" ht="15.75" thickBot="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2:19" s="14" customFormat="1" ht="60" customHeight="1" x14ac:dyDescent="0.25">
      <c r="B21" s="13" t="str">
        <f t="shared" ref="B21:S21" si="5">IF((B13+B14)&lt;&gt;B12,"Расхождения 2 не верны",IF((B17+B18)&lt;&gt;B16,"Расхождения 3 не верны",IF((B8+B9)&lt;B7,"Расхождения 1 не верны",IF((B13+B14)&gt;B12,"Расхождения 2 не верны",IF((B17+B18)&gt;B16,"Расхождения 3 не верны",IF((B8+B9)&gt;B7,"Расхождения 1 не верны","ок"))))))</f>
        <v>ок</v>
      </c>
      <c r="C21" s="13" t="str">
        <f t="shared" si="5"/>
        <v>ок</v>
      </c>
      <c r="D21" s="13" t="str">
        <f t="shared" si="5"/>
        <v>ок</v>
      </c>
      <c r="E21" s="13" t="str">
        <f t="shared" si="5"/>
        <v>ок</v>
      </c>
      <c r="F21" s="13" t="str">
        <f t="shared" si="5"/>
        <v>ок</v>
      </c>
      <c r="G21" s="13" t="str">
        <f t="shared" si="5"/>
        <v>ок</v>
      </c>
      <c r="H21" s="13" t="str">
        <f t="shared" si="5"/>
        <v>ок</v>
      </c>
      <c r="I21" s="13" t="str">
        <f t="shared" si="5"/>
        <v>ок</v>
      </c>
      <c r="J21" s="15" t="str">
        <f t="shared" si="5"/>
        <v>Расхождения 1 не верны</v>
      </c>
      <c r="K21" s="13" t="str">
        <f t="shared" si="5"/>
        <v>ок</v>
      </c>
      <c r="L21" s="13" t="str">
        <f t="shared" si="5"/>
        <v>ок</v>
      </c>
      <c r="M21" s="13" t="str">
        <f t="shared" si="5"/>
        <v>ок</v>
      </c>
      <c r="N21" s="13" t="str">
        <f t="shared" si="5"/>
        <v>ок</v>
      </c>
      <c r="O21" s="13" t="str">
        <f t="shared" si="5"/>
        <v>ок</v>
      </c>
      <c r="P21" s="13" t="str">
        <f t="shared" si="5"/>
        <v>ок</v>
      </c>
      <c r="Q21" s="13" t="str">
        <f t="shared" si="5"/>
        <v>ок</v>
      </c>
      <c r="R21" s="13" t="str">
        <f t="shared" si="5"/>
        <v>ок</v>
      </c>
      <c r="S21" s="15" t="str">
        <f t="shared" si="5"/>
        <v>Расхождения 2 не верны</v>
      </c>
    </row>
    <row r="22" spans="2:19" ht="47.25" customHeight="1" x14ac:dyDescent="0.25">
      <c r="J22" s="16">
        <f>J8+J9</f>
        <v>-188.09999999999991</v>
      </c>
    </row>
    <row r="23" spans="2:19" x14ac:dyDescent="0.25">
      <c r="J23" s="17" t="str">
        <f>IF(J22=J7,"равны","не ок")</f>
        <v>не ок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Дота</cp:lastModifiedBy>
  <dcterms:created xsi:type="dcterms:W3CDTF">2015-06-05T18:19:34Z</dcterms:created>
  <dcterms:modified xsi:type="dcterms:W3CDTF">2021-10-07T20:12:57Z</dcterms:modified>
</cp:coreProperties>
</file>