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 filterPrivacy="1"/>
  <xr:revisionPtr revIDLastSave="0" documentId="13_ncr:1_{15FB2741-F96B-47C3-A001-D1098C174A9B}" xr6:coauthVersionLast="47" xr6:coauthVersionMax="47" xr10:uidLastSave="{00000000-0000-0000-0000-000000000000}"/>
  <bookViews>
    <workbookView xWindow="-120" yWindow="-120" windowWidth="38640" windowHeight="15840" activeTab="1" xr2:uid="{00000000-000D-0000-FFFF-FFFF00000000}"/>
  </bookViews>
  <sheets>
    <sheet name="База" sheetId="1" r:id="rId1"/>
    <sheet name="Аналитика" sheetId="2" r:id="rId2"/>
  </sheets>
  <calcPr calcId="191029" calcMode="autoNoTabl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3" i="2" l="1" a="1"/>
  <c r="B3" i="2"/>
  <c r="C3" i="2" a="1"/>
  <c r="C3" i="2" s="1"/>
  <c r="D3" i="2"/>
  <c r="E3" i="2" a="1"/>
  <c r="E3" i="2" s="1"/>
  <c r="F3" i="2"/>
  <c r="B4" i="2" a="1"/>
  <c r="B4" i="2" s="1"/>
  <c r="C4" i="2" a="1"/>
  <c r="C4" i="2" s="1"/>
  <c r="D4" i="2"/>
  <c r="E4" i="2" a="1"/>
  <c r="E4" i="2"/>
  <c r="F4" i="2"/>
  <c r="B5" i="2" a="1"/>
  <c r="B5" i="2"/>
  <c r="C5" i="2" a="1"/>
  <c r="C5" i="2"/>
  <c r="D5" i="2"/>
  <c r="E5" i="2" a="1"/>
  <c r="E5" i="2" s="1"/>
  <c r="F5" i="2"/>
  <c r="B6" i="2" a="1"/>
  <c r="B6" i="2"/>
  <c r="C6" i="2" a="1"/>
  <c r="C6" i="2" s="1"/>
  <c r="D6" i="2"/>
  <c r="E6" i="2" a="1"/>
  <c r="E6" i="2" s="1"/>
  <c r="F6" i="2"/>
  <c r="B7" i="2" a="1"/>
  <c r="B7" i="2" s="1"/>
  <c r="C7" i="2" a="1"/>
  <c r="C7" i="2"/>
  <c r="D7" i="2"/>
  <c r="E7" i="2" a="1"/>
  <c r="E7" i="2"/>
  <c r="F7" i="2"/>
  <c r="B8" i="2" a="1"/>
  <c r="B8" i="2"/>
  <c r="C8" i="2" a="1"/>
  <c r="C8" i="2"/>
  <c r="D8" i="2"/>
  <c r="E8" i="2" a="1"/>
  <c r="E8" i="2" s="1"/>
  <c r="F8" i="2"/>
  <c r="B9" i="2" a="1"/>
  <c r="B9" i="2"/>
  <c r="C9" i="2" a="1"/>
  <c r="C9" i="2" s="1"/>
  <c r="D9" i="2"/>
  <c r="E9" i="2" a="1"/>
  <c r="E9" i="2" s="1"/>
  <c r="F9" i="2"/>
  <c r="B10" i="2" a="1"/>
  <c r="B10" i="2" s="1"/>
  <c r="C10" i="2" a="1"/>
  <c r="C10" i="2"/>
  <c r="D10" i="2"/>
  <c r="E10" i="2" a="1"/>
  <c r="E10" i="2"/>
  <c r="F10" i="2"/>
  <c r="B11" i="2" a="1"/>
  <c r="B11" i="2"/>
  <c r="C11" i="2" a="1"/>
  <c r="C11" i="2"/>
  <c r="D11" i="2"/>
  <c r="E11" i="2" a="1"/>
  <c r="E11" i="2" s="1"/>
  <c r="F11" i="2"/>
  <c r="B12" i="2" a="1"/>
  <c r="B12" i="2"/>
  <c r="C12" i="2" a="1"/>
  <c r="C12" i="2" s="1"/>
  <c r="D12" i="2"/>
  <c r="E12" i="2" a="1"/>
  <c r="E12" i="2" s="1"/>
  <c r="F12" i="2"/>
  <c r="B13" i="2" a="1"/>
  <c r="B13" i="2" s="1"/>
  <c r="C13" i="2" a="1"/>
  <c r="C13" i="2"/>
  <c r="D13" i="2"/>
  <c r="E13" i="2" a="1"/>
  <c r="E13" i="2"/>
  <c r="F13" i="2"/>
  <c r="B14" i="2" a="1"/>
  <c r="B14" i="2"/>
  <c r="C14" i="2" a="1"/>
  <c r="C14" i="2"/>
  <c r="D14" i="2"/>
  <c r="E14" i="2" a="1"/>
  <c r="E14" i="2" s="1"/>
  <c r="F14" i="2"/>
  <c r="B15" i="2" a="1"/>
  <c r="B15" i="2"/>
  <c r="C15" i="2" a="1"/>
  <c r="C15" i="2" s="1"/>
  <c r="D15" i="2"/>
  <c r="E15" i="2" a="1"/>
  <c r="E15" i="2" s="1"/>
  <c r="F15" i="2"/>
  <c r="B16" i="2" a="1"/>
  <c r="B16" i="2" s="1"/>
  <c r="C16" i="2" a="1"/>
  <c r="C16" i="2"/>
  <c r="D16" i="2"/>
  <c r="E16" i="2" a="1"/>
  <c r="E16" i="2"/>
  <c r="F16" i="2"/>
  <c r="B17" i="2" a="1"/>
  <c r="B17" i="2"/>
  <c r="C17" i="2" a="1"/>
  <c r="C17" i="2"/>
  <c r="D17" i="2"/>
  <c r="E17" i="2" a="1"/>
  <c r="E17" i="2" s="1"/>
  <c r="F17" i="2"/>
  <c r="B18" i="2" a="1"/>
  <c r="B18" i="2"/>
  <c r="C18" i="2" a="1"/>
  <c r="C18" i="2" s="1"/>
  <c r="D18" i="2"/>
  <c r="E18" i="2" a="1"/>
  <c r="E18" i="2"/>
  <c r="F18" i="2"/>
  <c r="B19" i="2" a="1"/>
  <c r="B19" i="2" s="1"/>
  <c r="C19" i="2" a="1"/>
  <c r="C19" i="2"/>
  <c r="D19" i="2"/>
  <c r="E19" i="2" a="1"/>
  <c r="E19" i="2"/>
  <c r="F19" i="2"/>
  <c r="B20" i="2" a="1"/>
  <c r="B20" i="2"/>
  <c r="C20" i="2" a="1"/>
  <c r="C20" i="2"/>
  <c r="D20" i="2"/>
  <c r="E20" i="2" a="1"/>
  <c r="E20" i="2" s="1"/>
  <c r="F20" i="2"/>
  <c r="B21" i="2" a="1"/>
  <c r="B21" i="2"/>
  <c r="C21" i="2" a="1"/>
  <c r="C21" i="2" s="1"/>
  <c r="D21" i="2"/>
  <c r="E21" i="2" a="1"/>
  <c r="E21" i="2"/>
  <c r="F21" i="2"/>
  <c r="F2" i="2"/>
  <c r="E2" i="2" a="1"/>
  <c r="E2" i="2" s="1"/>
  <c r="D2" i="2"/>
  <c r="C2" i="2" a="1"/>
  <c r="C2" i="2" s="1"/>
  <c r="B2" i="2" a="1"/>
  <c r="B2" i="2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<sst xmlns="http://schemas.openxmlformats.org/spreadsheetml/2006/main" count="10" uniqueCount="9">
  <si>
    <t>№ изделия</t>
  </si>
  <si>
    <t>отработанно часов</t>
  </si>
  <si>
    <t>№ ведомости ремонта</t>
  </si>
  <si>
    <t>Количество ремонтов</t>
  </si>
  <si>
    <t>№ ремонта</t>
  </si>
  <si>
    <t>Наработка за последний период</t>
  </si>
  <si>
    <t>Общая наработка</t>
  </si>
  <si>
    <t>№ Изделия</t>
  </si>
  <si>
    <t>№ последней ведомости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</si>
</sst>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2"/>
  <sheetViews>
    <sheetView workbookViewId="0">
      <selection activeCell="C12" sqref="C12"/>
    </sheetView>
  </sheetViews>
  <sheetFormatPr defaultRowHeight="15" x14ac:dyDescent="0.25"/>
  <cols>
    <col min="1" max="1" width="24" customWidth="1"/>
    <col min="2" max="2" width="18.85546875" customWidth="1"/>
    <col min="3" max="3" width="23" customWidth="1"/>
    <col min="4" max="4" width="19.140625" customWidth="1"/>
    <col min="5" max="5" width="18.42578125" customWidth="1"/>
  </cols>
  <sheetData>
    <row r="1" spans="1:5" x14ac:dyDescent="0.25">
      <c r="A1" s="3" t="s">
        <v>2</v>
      </c>
      <c r="B1" s="3" t="s">
        <v>0</v>
      </c>
      <c r="C1" s="3" t="s">
        <v>4</v>
      </c>
      <c r="D1" s="3" t="s">
        <v>1</v>
      </c>
      <c r="E1" s="1"/>
    </row>
    <row r="2" spans="1:5" x14ac:dyDescent="0.25">
      <c r="A2" s="3">
        <v>1</v>
      </c>
      <c r="B2" s="3">
        <v>231</v>
      </c>
      <c r="C2" s="3">
        <v>1</v>
      </c>
      <c r="D2" s="3">
        <v>120</v>
      </c>
    </row>
    <row r="3" spans="1:5" x14ac:dyDescent="0.25">
      <c r="A3" s="3">
        <v>2</v>
      </c>
      <c r="B3" s="3">
        <v>232</v>
      </c>
      <c r="C3" s="3">
        <v>1</v>
      </c>
      <c r="D3" s="3">
        <v>121</v>
      </c>
    </row>
    <row r="4" spans="1:5" x14ac:dyDescent="0.25">
      <c r="A4" s="3">
        <v>3</v>
      </c>
      <c r="B4" s="3">
        <v>245</v>
      </c>
      <c r="C4" s="3">
        <v>1</v>
      </c>
      <c r="D4" s="3">
        <v>122</v>
      </c>
    </row>
    <row r="5" spans="1:5" x14ac:dyDescent="0.25">
      <c r="A5" s="3">
        <v>4</v>
      </c>
      <c r="B5" s="3">
        <v>567</v>
      </c>
      <c r="C5" s="3">
        <v>1</v>
      </c>
      <c r="D5" s="3">
        <v>123</v>
      </c>
    </row>
    <row r="6" spans="1:5" x14ac:dyDescent="0.25">
      <c r="A6" s="3">
        <v>5</v>
      </c>
      <c r="B6" s="3">
        <v>543</v>
      </c>
      <c r="C6" s="3">
        <v>1</v>
      </c>
      <c r="D6" s="3">
        <v>124</v>
      </c>
    </row>
    <row r="7" spans="1:5" x14ac:dyDescent="0.25">
      <c r="A7" s="3">
        <v>6</v>
      </c>
      <c r="B7" s="3">
        <v>222</v>
      </c>
      <c r="C7" s="3">
        <v>1</v>
      </c>
      <c r="D7" s="3">
        <v>125</v>
      </c>
    </row>
    <row r="8" spans="1:5" x14ac:dyDescent="0.25">
      <c r="A8" s="3">
        <v>7</v>
      </c>
      <c r="B8" s="3">
        <v>234</v>
      </c>
      <c r="C8" s="3">
        <v>1</v>
      </c>
      <c r="D8" s="3">
        <v>126</v>
      </c>
    </row>
    <row r="9" spans="1:5" x14ac:dyDescent="0.25">
      <c r="A9" s="3">
        <v>8</v>
      </c>
      <c r="B9" s="3">
        <v>565</v>
      </c>
      <c r="C9" s="3">
        <v>1</v>
      </c>
      <c r="D9" s="3">
        <v>127</v>
      </c>
    </row>
    <row r="10" spans="1:5" x14ac:dyDescent="0.25">
      <c r="A10" s="3">
        <v>9</v>
      </c>
      <c r="B10" s="3">
        <v>231</v>
      </c>
      <c r="C10" s="3">
        <v>2</v>
      </c>
      <c r="D10" s="3">
        <v>230</v>
      </c>
    </row>
    <row r="11" spans="1:5" x14ac:dyDescent="0.25">
      <c r="A11" s="3">
        <v>10</v>
      </c>
      <c r="B11" s="3">
        <v>232</v>
      </c>
      <c r="C11" s="3">
        <v>2</v>
      </c>
      <c r="D11" s="3">
        <v>231</v>
      </c>
    </row>
    <row r="12" spans="1:5" x14ac:dyDescent="0.25">
      <c r="A12" s="3">
        <v>11</v>
      </c>
      <c r="B12" s="3">
        <v>245</v>
      </c>
      <c r="C12" s="3">
        <v>2</v>
      </c>
      <c r="D12" s="3">
        <v>232</v>
      </c>
    </row>
    <row r="13" spans="1:5" x14ac:dyDescent="0.25">
      <c r="A13" s="3">
        <v>12</v>
      </c>
      <c r="B13" s="3">
        <v>567</v>
      </c>
      <c r="C13" s="3">
        <v>2</v>
      </c>
      <c r="D13" s="3">
        <v>233</v>
      </c>
    </row>
    <row r="14" spans="1:5" x14ac:dyDescent="0.25">
      <c r="A14" s="3">
        <v>13</v>
      </c>
      <c r="B14" s="3">
        <v>543</v>
      </c>
      <c r="C14" s="3">
        <v>2</v>
      </c>
      <c r="D14" s="3">
        <v>234</v>
      </c>
    </row>
    <row r="15" spans="1:5" x14ac:dyDescent="0.25">
      <c r="A15" s="3">
        <v>14</v>
      </c>
      <c r="B15" s="3">
        <v>222</v>
      </c>
      <c r="C15" s="3">
        <v>2</v>
      </c>
      <c r="D15" s="3">
        <v>235</v>
      </c>
    </row>
    <row r="16" spans="1:5" x14ac:dyDescent="0.25">
      <c r="A16" s="3">
        <v>15</v>
      </c>
      <c r="B16" s="3">
        <v>234</v>
      </c>
      <c r="C16" s="3">
        <v>2</v>
      </c>
      <c r="D16" s="3">
        <v>236</v>
      </c>
    </row>
    <row r="17" spans="1:4" x14ac:dyDescent="0.25">
      <c r="A17" s="3">
        <v>16</v>
      </c>
      <c r="B17" s="3">
        <v>565</v>
      </c>
      <c r="C17" s="3">
        <v>2</v>
      </c>
      <c r="D17" s="3">
        <v>237</v>
      </c>
    </row>
    <row r="18" spans="1:4" x14ac:dyDescent="0.25">
      <c r="A18" s="3"/>
      <c r="B18" s="3"/>
      <c r="C18" s="3"/>
      <c r="D18" s="3"/>
    </row>
    <row r="19" spans="1:4" x14ac:dyDescent="0.25">
      <c r="A19" s="3"/>
      <c r="B19" s="3"/>
      <c r="C19" s="3"/>
      <c r="D19" s="3"/>
    </row>
    <row r="20" spans="1:4" x14ac:dyDescent="0.25">
      <c r="A20" s="3"/>
      <c r="B20" s="3"/>
      <c r="C20" s="3"/>
      <c r="D20" s="3"/>
    </row>
    <row r="21" spans="1:4" x14ac:dyDescent="0.25">
      <c r="A21" s="3"/>
      <c r="B21" s="3"/>
      <c r="C21" s="3"/>
      <c r="D21" s="3"/>
    </row>
    <row r="22" spans="1:4" x14ac:dyDescent="0.25">
      <c r="A22" s="2"/>
      <c r="B22" s="2"/>
      <c r="C22" s="2"/>
      <c r="D22" s="2"/>
    </row>
    <row r="23" spans="1:4" x14ac:dyDescent="0.25">
      <c r="A23" s="2"/>
      <c r="B23" s="2"/>
      <c r="C23" s="2"/>
      <c r="D23" s="2"/>
    </row>
    <row r="24" spans="1:4" x14ac:dyDescent="0.25">
      <c r="A24" s="2"/>
      <c r="B24" s="2"/>
      <c r="C24" s="2"/>
      <c r="D24" s="2"/>
    </row>
    <row r="25" spans="1:4" x14ac:dyDescent="0.25">
      <c r="A25" s="2"/>
      <c r="B25" s="2"/>
      <c r="C25" s="2"/>
      <c r="D25" s="2"/>
    </row>
    <row r="26" spans="1:4" x14ac:dyDescent="0.25">
      <c r="A26" s="2"/>
      <c r="B26" s="2"/>
      <c r="C26" s="2"/>
      <c r="D26" s="2"/>
    </row>
    <row r="27" spans="1:4" x14ac:dyDescent="0.25">
      <c r="A27" s="2"/>
      <c r="B27" s="2"/>
      <c r="C27" s="2"/>
      <c r="D27" s="2"/>
    </row>
    <row r="28" spans="1:4" x14ac:dyDescent="0.25">
      <c r="A28" s="2"/>
      <c r="B28" s="2"/>
      <c r="C28" s="2"/>
      <c r="D28" s="2"/>
    </row>
    <row r="29" spans="1:4" x14ac:dyDescent="0.25">
      <c r="A29" s="2"/>
      <c r="B29" s="2"/>
      <c r="C29" s="2"/>
      <c r="D29" s="2"/>
    </row>
    <row r="30" spans="1:4" x14ac:dyDescent="0.25">
      <c r="A30" s="2"/>
      <c r="B30" s="2"/>
      <c r="C30" s="2"/>
      <c r="D30" s="2"/>
    </row>
    <row r="31" spans="1:4" x14ac:dyDescent="0.25">
      <c r="A31" s="2"/>
      <c r="B31" s="2"/>
      <c r="C31" s="2"/>
      <c r="D31" s="2"/>
    </row>
    <row r="32" spans="1:4" x14ac:dyDescent="0.25">
      <c r="A32" s="2"/>
      <c r="B32" s="2"/>
      <c r="C32" s="2"/>
      <c r="D32" s="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21"/>
  <sheetViews>
    <sheetView tabSelected="1" workbookViewId="0">
      <selection activeCell="A5" sqref="A5"/>
    </sheetView>
  </sheetViews>
  <sheetFormatPr defaultRowHeight="15" x14ac:dyDescent="0.25"/>
  <cols>
    <col min="1" max="1" width="14.28515625" customWidth="1"/>
    <col min="2" max="2" width="27" customWidth="1"/>
    <col min="3" max="3" width="17" customWidth="1"/>
    <col min="4" max="4" width="21.140625" customWidth="1"/>
    <col min="5" max="5" width="31.140625" customWidth="1"/>
    <col min="6" max="6" width="25.7109375" customWidth="1"/>
  </cols>
  <sheetData>
    <row r="1" spans="1:6" x14ac:dyDescent="0.25">
      <c r="A1" s="3" t="s">
        <v>7</v>
      </c>
      <c r="B1" s="4" t="s">
        <v>8</v>
      </c>
      <c r="C1" s="4" t="s">
        <v>4</v>
      </c>
      <c r="D1" s="4" t="s">
        <v>3</v>
      </c>
      <c r="E1" s="4" t="s">
        <v>5</v>
      </c>
      <c r="F1" s="4" t="s">
        <v>6</v>
      </c>
    </row>
    <row r="2" spans="1:6" x14ac:dyDescent="0.25">
      <c r="A2" s="3">
        <v>231</v>
      </c>
      <c r="B2" s="4" cm="1">
        <f t="array" ref="B2">IF(A2="","",LOOKUP(,-1/(База!$B$2:$B$32=A2),База!$A$2:$A$32))</f>
        <v>9</v>
      </c>
      <c r="C2" s="4" cm="1">
        <f t="array" ref="C2">IF(A2="","",LOOKUP(,-1/(База!$B$2:$B$32=A2),База!$C$2:$C$32))</f>
        <v>2</v>
      </c>
      <c r="D2" s="4">
        <f>IF(A2="","",COUNTIF(База!$B$2:$B$32,A2))</f>
        <v>2</v>
      </c>
      <c r="E2" s="4" cm="1">
        <f t="array" ref="E2">IF(A2="","",LOOKUP(,-1/(База!$B$2:$B$32=A2),База!$D$2:$D$32))</f>
        <v>230</v>
      </c>
      <c r="F2" s="4">
        <f>IF(A2="","",SUMIF(База!$B$2:$B$32,A2,База!$D$2:$D$32))</f>
        <v>350</v>
      </c>
    </row>
    <row r="3" spans="1:6" x14ac:dyDescent="0.25">
      <c r="A3" s="3">
        <v>232</v>
      </c>
      <c r="B3" s="4" cm="1">
        <f t="array" ref="B3">IF(A3="","",LOOKUP(,-1/(База!$B$2:$B$32=A3),База!$A$2:$A$32))</f>
        <v>10</v>
      </c>
      <c r="C3" s="4" cm="1">
        <f t="array" ref="C3">IF(A3="","",LOOKUP(,-1/(База!$B$2:$B$32=A3),База!$C$2:$C$32))</f>
        <v>2</v>
      </c>
      <c r="D3" s="4">
        <f>IF(A3="","",COUNTIF(База!$B$2:$B$32,A3))</f>
        <v>2</v>
      </c>
      <c r="E3" s="4" cm="1">
        <f t="array" ref="E3">IF(A3="","",LOOKUP(,-1/(База!$B$2:$B$32=A3),База!$D$2:$D$32))</f>
        <v>231</v>
      </c>
      <c r="F3" s="4">
        <f>IF(A3="","",SUMIF(База!$B$2:$B$32,A3,База!$D$2:$D$32))</f>
        <v>352</v>
      </c>
    </row>
    <row r="4" spans="1:6" x14ac:dyDescent="0.25">
      <c r="A4" s="3">
        <v>567</v>
      </c>
      <c r="B4" s="4" cm="1">
        <f t="array" ref="B4">IF(A4="","",LOOKUP(,-1/(База!$B$2:$B$32=A4),База!$A$2:$A$32))</f>
        <v>12</v>
      </c>
      <c r="C4" s="4" cm="1">
        <f t="array" ref="C4">IF(A4="","",LOOKUP(,-1/(База!$B$2:$B$32=A4),База!$C$2:$C$32))</f>
        <v>2</v>
      </c>
      <c r="D4" s="4">
        <f>IF(A4="","",COUNTIF(База!$B$2:$B$32,A4))</f>
        <v>2</v>
      </c>
      <c r="E4" s="4" cm="1">
        <f t="array" ref="E4">IF(A4="","",LOOKUP(,-1/(База!$B$2:$B$32=A4),База!$D$2:$D$32))</f>
        <v>233</v>
      </c>
      <c r="F4" s="4">
        <f>IF(A4="","",SUMIF(База!$B$2:$B$32,A4,База!$D$2:$D$32))</f>
        <v>356</v>
      </c>
    </row>
    <row r="5" spans="1:6" x14ac:dyDescent="0.25">
      <c r="A5" s="3"/>
      <c r="B5" s="4" t="str" cm="1">
        <f t="array" ref="B5">IF(A5="","",LOOKUP(,-1/(База!$B$2:$B$32=A5),База!$A$2:$A$32))</f>
        <v/>
      </c>
      <c r="C5" s="4" t="str" cm="1">
        <f t="array" ref="C5">IF(A5="","",LOOKUP(,-1/(База!$B$2:$B$32=A5),База!$C$2:$C$32))</f>
        <v/>
      </c>
      <c r="D5" s="4" t="str">
        <f>IF(A5="","",COUNTIF(База!$B$2:$B$32,A5))</f>
        <v/>
      </c>
      <c r="E5" s="4" t="str" cm="1">
        <f t="array" ref="E5">IF(A5="","",LOOKUP(,-1/(База!$B$2:$B$32=A5),База!$D$2:$D$32))</f>
        <v/>
      </c>
      <c r="F5" s="4" t="str">
        <f>IF(A5="","",SUMIF(База!$B$2:$B$32,A5,База!$D$2:$D$32))</f>
        <v/>
      </c>
    </row>
    <row r="6" spans="1:6" x14ac:dyDescent="0.25">
      <c r="A6" s="3"/>
      <c r="B6" s="4" t="str" cm="1">
        <f t="array" ref="B6">IF(A6="","",LOOKUP(,-1/(База!$B$2:$B$32=A6),База!$A$2:$A$32))</f>
        <v/>
      </c>
      <c r="C6" s="4" t="str" cm="1">
        <f t="array" ref="C6">IF(A6="","",LOOKUP(,-1/(База!$B$2:$B$32=A6),База!$C$2:$C$32))</f>
        <v/>
      </c>
      <c r="D6" s="4" t="str">
        <f>IF(A6="","",COUNTIF(База!$B$2:$B$32,A6))</f>
        <v/>
      </c>
      <c r="E6" s="4" t="str" cm="1">
        <f t="array" ref="E6">IF(A6="","",LOOKUP(,-1/(База!$B$2:$B$32=A6),База!$D$2:$D$32))</f>
        <v/>
      </c>
      <c r="F6" s="4" t="str">
        <f>IF(A6="","",SUMIF(База!$B$2:$B$32,A6,База!$D$2:$D$32))</f>
        <v/>
      </c>
    </row>
    <row r="7" spans="1:6" x14ac:dyDescent="0.25">
      <c r="A7" s="3"/>
      <c r="B7" s="4" t="str" cm="1">
        <f t="array" ref="B7">IF(A7="","",LOOKUP(,-1/(База!$B$2:$B$32=A7),База!$A$2:$A$32))</f>
        <v/>
      </c>
      <c r="C7" s="4" t="str" cm="1">
        <f t="array" ref="C7">IF(A7="","",LOOKUP(,-1/(База!$B$2:$B$32=A7),База!$C$2:$C$32))</f>
        <v/>
      </c>
      <c r="D7" s="4" t="str">
        <f>IF(A7="","",COUNTIF(База!$B$2:$B$32,A7))</f>
        <v/>
      </c>
      <c r="E7" s="4" t="str" cm="1">
        <f t="array" ref="E7">IF(A7="","",LOOKUP(,-1/(База!$B$2:$B$32=A7),База!$D$2:$D$32))</f>
        <v/>
      </c>
      <c r="F7" s="4" t="str">
        <f>IF(A7="","",SUMIF(База!$B$2:$B$32,A7,База!$D$2:$D$32))</f>
        <v/>
      </c>
    </row>
    <row r="8" spans="1:6" x14ac:dyDescent="0.25">
      <c r="A8" s="3"/>
      <c r="B8" s="4" t="str" cm="1">
        <f t="array" ref="B8">IF(A8="","",LOOKUP(,-1/(База!$B$2:$B$32=A8),База!$A$2:$A$32))</f>
        <v/>
      </c>
      <c r="C8" s="4" t="str" cm="1">
        <f t="array" ref="C8">IF(A8="","",LOOKUP(,-1/(База!$B$2:$B$32=A8),База!$C$2:$C$32))</f>
        <v/>
      </c>
      <c r="D8" s="4" t="str">
        <f>IF(A8="","",COUNTIF(База!$B$2:$B$32,A8))</f>
        <v/>
      </c>
      <c r="E8" s="4" t="str" cm="1">
        <f t="array" ref="E8">IF(A8="","",LOOKUP(,-1/(База!$B$2:$B$32=A8),База!$D$2:$D$32))</f>
        <v/>
      </c>
      <c r="F8" s="4" t="str">
        <f>IF(A8="","",SUMIF(База!$B$2:$B$32,A8,База!$D$2:$D$32))</f>
        <v/>
      </c>
    </row>
    <row r="9" spans="1:6" x14ac:dyDescent="0.25">
      <c r="A9" s="3"/>
      <c r="B9" s="4" t="str" cm="1">
        <f t="array" ref="B9">IF(A9="","",LOOKUP(,-1/(База!$B$2:$B$32=A9),База!$A$2:$A$32))</f>
        <v/>
      </c>
      <c r="C9" s="4" t="str" cm="1">
        <f t="array" ref="C9">IF(A9="","",LOOKUP(,-1/(База!$B$2:$B$32=A9),База!$C$2:$C$32))</f>
        <v/>
      </c>
      <c r="D9" s="4" t="str">
        <f>IF(A9="","",COUNTIF(База!$B$2:$B$32,A9))</f>
        <v/>
      </c>
      <c r="E9" s="4" t="str" cm="1">
        <f t="array" ref="E9">IF(A9="","",LOOKUP(,-1/(База!$B$2:$B$32=A9),База!$D$2:$D$32))</f>
        <v/>
      </c>
      <c r="F9" s="4" t="str">
        <f>IF(A9="","",SUMIF(База!$B$2:$B$32,A9,База!$D$2:$D$32))</f>
        <v/>
      </c>
    </row>
    <row r="10" spans="1:6" x14ac:dyDescent="0.25">
      <c r="A10" s="3"/>
      <c r="B10" s="4" t="str" cm="1">
        <f t="array" ref="B10">IF(A10="","",LOOKUP(,-1/(База!$B$2:$B$32=A10),База!$A$2:$A$32))</f>
        <v/>
      </c>
      <c r="C10" s="4" t="str" cm="1">
        <f t="array" ref="C10">IF(A10="","",LOOKUP(,-1/(База!$B$2:$B$32=A10),База!$C$2:$C$32))</f>
        <v/>
      </c>
      <c r="D10" s="4" t="str">
        <f>IF(A10="","",COUNTIF(База!$B$2:$B$32,A10))</f>
        <v/>
      </c>
      <c r="E10" s="4" t="str" cm="1">
        <f t="array" ref="E10">IF(A10="","",LOOKUP(,-1/(База!$B$2:$B$32=A10),База!$D$2:$D$32))</f>
        <v/>
      </c>
      <c r="F10" s="4" t="str">
        <f>IF(A10="","",SUMIF(База!$B$2:$B$32,A10,База!$D$2:$D$32))</f>
        <v/>
      </c>
    </row>
    <row r="11" spans="1:6" x14ac:dyDescent="0.25">
      <c r="A11" s="3"/>
      <c r="B11" s="4" t="str" cm="1">
        <f t="array" ref="B11">IF(A11="","",LOOKUP(,-1/(База!$B$2:$B$32=A11),База!$A$2:$A$32))</f>
        <v/>
      </c>
      <c r="C11" s="4" t="str" cm="1">
        <f t="array" ref="C11">IF(A11="","",LOOKUP(,-1/(База!$B$2:$B$32=A11),База!$C$2:$C$32))</f>
        <v/>
      </c>
      <c r="D11" s="4" t="str">
        <f>IF(A11="","",COUNTIF(База!$B$2:$B$32,A11))</f>
        <v/>
      </c>
      <c r="E11" s="4" t="str" cm="1">
        <f t="array" ref="E11">IF(A11="","",LOOKUP(,-1/(База!$B$2:$B$32=A11),База!$D$2:$D$32))</f>
        <v/>
      </c>
      <c r="F11" s="4" t="str">
        <f>IF(A11="","",SUMIF(База!$B$2:$B$32,A11,База!$D$2:$D$32))</f>
        <v/>
      </c>
    </row>
    <row r="12" spans="1:6" x14ac:dyDescent="0.25">
      <c r="A12" s="3"/>
      <c r="B12" s="4" t="str" cm="1">
        <f t="array" ref="B12">IF(A12="","",LOOKUP(,-1/(База!$B$2:$B$32=A12),База!$A$2:$A$32))</f>
        <v/>
      </c>
      <c r="C12" s="4" t="str" cm="1">
        <f t="array" ref="C12">IF(A12="","",LOOKUP(,-1/(База!$B$2:$B$32=A12),База!$C$2:$C$32))</f>
        <v/>
      </c>
      <c r="D12" s="4" t="str">
        <f>IF(A12="","",COUNTIF(База!$B$2:$B$32,A12))</f>
        <v/>
      </c>
      <c r="E12" s="4" t="str" cm="1">
        <f t="array" ref="E12">IF(A12="","",LOOKUP(,-1/(База!$B$2:$B$32=A12),База!$D$2:$D$32))</f>
        <v/>
      </c>
      <c r="F12" s="4" t="str">
        <f>IF(A12="","",SUMIF(База!$B$2:$B$32,A12,База!$D$2:$D$32))</f>
        <v/>
      </c>
    </row>
    <row r="13" spans="1:6" x14ac:dyDescent="0.25">
      <c r="A13" s="3"/>
      <c r="B13" s="4" t="str" cm="1">
        <f t="array" ref="B13">IF(A13="","",LOOKUP(,-1/(База!$B$2:$B$32=A13),База!$A$2:$A$32))</f>
        <v/>
      </c>
      <c r="C13" s="4" t="str" cm="1">
        <f t="array" ref="C13">IF(A13="","",LOOKUP(,-1/(База!$B$2:$B$32=A13),База!$C$2:$C$32))</f>
        <v/>
      </c>
      <c r="D13" s="4" t="str">
        <f>IF(A13="","",COUNTIF(База!$B$2:$B$32,A13))</f>
        <v/>
      </c>
      <c r="E13" s="4" t="str" cm="1">
        <f t="array" ref="E13">IF(A13="","",LOOKUP(,-1/(База!$B$2:$B$32=A13),База!$D$2:$D$32))</f>
        <v/>
      </c>
      <c r="F13" s="4" t="str">
        <f>IF(A13="","",SUMIF(База!$B$2:$B$32,A13,База!$D$2:$D$32))</f>
        <v/>
      </c>
    </row>
    <row r="14" spans="1:6" x14ac:dyDescent="0.25">
      <c r="A14" s="3"/>
      <c r="B14" s="4" t="str" cm="1">
        <f t="array" ref="B14">IF(A14="","",LOOKUP(,-1/(База!$B$2:$B$32=A14),База!$A$2:$A$32))</f>
        <v/>
      </c>
      <c r="C14" s="4" t="str" cm="1">
        <f t="array" ref="C14">IF(A14="","",LOOKUP(,-1/(База!$B$2:$B$32=A14),База!$C$2:$C$32))</f>
        <v/>
      </c>
      <c r="D14" s="4" t="str">
        <f>IF(A14="","",COUNTIF(База!$B$2:$B$32,A14))</f>
        <v/>
      </c>
      <c r="E14" s="4" t="str" cm="1">
        <f t="array" ref="E14">IF(A14="","",LOOKUP(,-1/(База!$B$2:$B$32=A14),База!$D$2:$D$32))</f>
        <v/>
      </c>
      <c r="F14" s="4" t="str">
        <f>IF(A14="","",SUMIF(База!$B$2:$B$32,A14,База!$D$2:$D$32))</f>
        <v/>
      </c>
    </row>
    <row r="15" spans="1:6" x14ac:dyDescent="0.25">
      <c r="A15" s="3"/>
      <c r="B15" s="4" t="str" cm="1">
        <f t="array" ref="B15">IF(A15="","",LOOKUP(,-1/(База!$B$2:$B$32=A15),База!$A$2:$A$32))</f>
        <v/>
      </c>
      <c r="C15" s="4" t="str" cm="1">
        <f t="array" ref="C15">IF(A15="","",LOOKUP(,-1/(База!$B$2:$B$32=A15),База!$C$2:$C$32))</f>
        <v/>
      </c>
      <c r="D15" s="4" t="str">
        <f>IF(A15="","",COUNTIF(База!$B$2:$B$32,A15))</f>
        <v/>
      </c>
      <c r="E15" s="4" t="str" cm="1">
        <f t="array" ref="E15">IF(A15="","",LOOKUP(,-1/(База!$B$2:$B$32=A15),База!$D$2:$D$32))</f>
        <v/>
      </c>
      <c r="F15" s="4" t="str">
        <f>IF(A15="","",SUMIF(База!$B$2:$B$32,A15,База!$D$2:$D$32))</f>
        <v/>
      </c>
    </row>
    <row r="16" spans="1:6" x14ac:dyDescent="0.25">
      <c r="A16" s="3"/>
      <c r="B16" s="4" t="str" cm="1">
        <f t="array" ref="B16">IF(A16="","",LOOKUP(,-1/(База!$B$2:$B$32=A16),База!$A$2:$A$32))</f>
        <v/>
      </c>
      <c r="C16" s="4" t="str" cm="1">
        <f t="array" ref="C16">IF(A16="","",LOOKUP(,-1/(База!$B$2:$B$32=A16),База!$C$2:$C$32))</f>
        <v/>
      </c>
      <c r="D16" s="4" t="str">
        <f>IF(A16="","",COUNTIF(База!$B$2:$B$32,A16))</f>
        <v/>
      </c>
      <c r="E16" s="4" t="str" cm="1">
        <f t="array" ref="E16">IF(A16="","",LOOKUP(,-1/(База!$B$2:$B$32=A16),База!$D$2:$D$32))</f>
        <v/>
      </c>
      <c r="F16" s="4" t="str">
        <f>IF(A16="","",SUMIF(База!$B$2:$B$32,A16,База!$D$2:$D$32))</f>
        <v/>
      </c>
    </row>
    <row r="17" spans="1:6" x14ac:dyDescent="0.25">
      <c r="A17" s="3"/>
      <c r="B17" s="4" t="str" cm="1">
        <f t="array" ref="B17">IF(A17="","",LOOKUP(,-1/(База!$B$2:$B$32=A17),База!$A$2:$A$32))</f>
        <v/>
      </c>
      <c r="C17" s="4" t="str" cm="1">
        <f t="array" ref="C17">IF(A17="","",LOOKUP(,-1/(База!$B$2:$B$32=A17),База!$C$2:$C$32))</f>
        <v/>
      </c>
      <c r="D17" s="4" t="str">
        <f>IF(A17="","",COUNTIF(База!$B$2:$B$32,A17))</f>
        <v/>
      </c>
      <c r="E17" s="4" t="str" cm="1">
        <f t="array" ref="E17">IF(A17="","",LOOKUP(,-1/(База!$B$2:$B$32=A17),База!$D$2:$D$32))</f>
        <v/>
      </c>
      <c r="F17" s="4" t="str">
        <f>IF(A17="","",SUMIF(База!$B$2:$B$32,A17,База!$D$2:$D$32))</f>
        <v/>
      </c>
    </row>
    <row r="18" spans="1:6" x14ac:dyDescent="0.25">
      <c r="A18" s="3"/>
      <c r="B18" s="4" t="str" cm="1">
        <f t="array" ref="B18">IF(A18="","",LOOKUP(,-1/(База!$B$2:$B$32=A18),База!$A$2:$A$32))</f>
        <v/>
      </c>
      <c r="C18" s="4" t="str" cm="1">
        <f t="array" ref="C18">IF(A18="","",LOOKUP(,-1/(База!$B$2:$B$32=A18),База!$C$2:$C$32))</f>
        <v/>
      </c>
      <c r="D18" s="4" t="str">
        <f>IF(A18="","",COUNTIF(База!$B$2:$B$32,A18))</f>
        <v/>
      </c>
      <c r="E18" s="4" t="str" cm="1">
        <f t="array" ref="E18">IF(A18="","",LOOKUP(,-1/(База!$B$2:$B$32=A18),База!$D$2:$D$32))</f>
        <v/>
      </c>
      <c r="F18" s="4" t="str">
        <f>IF(A18="","",SUMIF(База!$B$2:$B$32,A18,База!$D$2:$D$32))</f>
        <v/>
      </c>
    </row>
    <row r="19" spans="1:6" x14ac:dyDescent="0.25">
      <c r="A19" s="3"/>
      <c r="B19" s="4" t="str" cm="1">
        <f t="array" ref="B19">IF(A19="","",LOOKUP(,-1/(База!$B$2:$B$32=A19),База!$A$2:$A$32))</f>
        <v/>
      </c>
      <c r="C19" s="4" t="str" cm="1">
        <f t="array" ref="C19">IF(A19="","",LOOKUP(,-1/(База!$B$2:$B$32=A19),База!$C$2:$C$32))</f>
        <v/>
      </c>
      <c r="D19" s="4" t="str">
        <f>IF(A19="","",COUNTIF(База!$B$2:$B$32,A19))</f>
        <v/>
      </c>
      <c r="E19" s="4" t="str" cm="1">
        <f t="array" ref="E19">IF(A19="","",LOOKUP(,-1/(База!$B$2:$B$32=A19),База!$D$2:$D$32))</f>
        <v/>
      </c>
      <c r="F19" s="4" t="str">
        <f>IF(A19="","",SUMIF(База!$B$2:$B$32,A19,База!$D$2:$D$32))</f>
        <v/>
      </c>
    </row>
    <row r="20" spans="1:6" x14ac:dyDescent="0.25">
      <c r="A20" s="3"/>
      <c r="B20" s="4" t="str" cm="1">
        <f t="array" ref="B20">IF(A20="","",LOOKUP(,-1/(База!$B$2:$B$32=A20),База!$A$2:$A$32))</f>
        <v/>
      </c>
      <c r="C20" s="4" t="str" cm="1">
        <f t="array" ref="C20">IF(A20="","",LOOKUP(,-1/(База!$B$2:$B$32=A20),База!$C$2:$C$32))</f>
        <v/>
      </c>
      <c r="D20" s="4" t="str">
        <f>IF(A20="","",COUNTIF(База!$B$2:$B$32,A20))</f>
        <v/>
      </c>
      <c r="E20" s="4" t="str" cm="1">
        <f t="array" ref="E20">IF(A20="","",LOOKUP(,-1/(База!$B$2:$B$32=A20),База!$D$2:$D$32))</f>
        <v/>
      </c>
      <c r="F20" s="4" t="str">
        <f>IF(A20="","",SUMIF(База!$B$2:$B$32,A20,База!$D$2:$D$32))</f>
        <v/>
      </c>
    </row>
    <row r="21" spans="1:6" x14ac:dyDescent="0.25">
      <c r="A21" s="3"/>
      <c r="B21" s="4" t="str" cm="1">
        <f t="array" ref="B21">IF(A21="","",LOOKUP(,-1/(База!$B$2:$B$32=A21),База!$A$2:$A$32))</f>
        <v/>
      </c>
      <c r="C21" s="4" t="str" cm="1">
        <f t="array" ref="C21">IF(A21="","",LOOKUP(,-1/(База!$B$2:$B$32=A21),База!$C$2:$C$32))</f>
        <v/>
      </c>
      <c r="D21" s="4" t="str">
        <f>IF(A21="","",COUNTIF(База!$B$2:$B$32,A21))</f>
        <v/>
      </c>
      <c r="E21" s="4" t="str" cm="1">
        <f t="array" ref="E21">IF(A21="","",LOOKUP(,-1/(База!$B$2:$B$32=A21),База!$D$2:$D$32))</f>
        <v/>
      </c>
      <c r="F21" s="4" t="str">
        <f>IF(A21="","",SUMIF(База!$B$2:$B$32,A21,База!$D$2:$D$32))</f>
        <v/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База</vt:lpstr>
      <vt:lpstr>Аналитика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2021-10-26T16:25:21Z</dcterms:modified>
</cp:coreProperties>
</file>