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240" yWindow="105" windowWidth="14805" windowHeight="8010" tabRatio="737" activeTab="1"/>
  </bookViews>
  <sheets>
    <sheet name="Остатки ДС" sheetId="4" r:id="rId1"/>
    <sheet name="Расход за мес" sheetId="2" r:id="rId2"/>
    <sheet name="Доход за мес" sheetId="3" r:id="rId3"/>
    <sheet name="План бюджета" sheetId="5" r:id="rId4"/>
    <sheet name="Октябрь 2021" sheetId="1" r:id="rId5"/>
    <sheet name="Ноябрь 2021" sheetId="6" r:id="rId6"/>
    <sheet name="Декабрь 2021" sheetId="7" r:id="rId7"/>
  </sheets>
  <definedNames>
    <definedName name="Месяц" localSheetId="4">'Октябрь 2021'!$B$15:$B$21,'Октябрь 2021'!$C$15:$C$21</definedName>
    <definedName name="Ноябрь" localSheetId="5">'Ноябрь 2021'!$B$15:$B$21,'Ноябрь 2021'!$C$15:$C$21</definedName>
    <definedName name="Октябрь">'Октябрь 2021'!$B$15:$B$21,'Октябрь 2021'!$C$15:$C$21</definedName>
  </definedNames>
  <calcPr calcId="152511"/>
</workbook>
</file>

<file path=xl/calcChain.xml><?xml version="1.0" encoding="utf-8"?>
<calcChain xmlns="http://schemas.openxmlformats.org/spreadsheetml/2006/main">
  <c r="F5" i="4" l="1"/>
  <c r="F4" i="4"/>
  <c r="C13" i="1"/>
  <c r="E13" i="1" s="1"/>
  <c r="AJ35" i="7"/>
  <c r="AI35" i="7"/>
  <c r="AH35" i="7"/>
  <c r="AH36" i="7" s="1"/>
  <c r="AG35" i="7"/>
  <c r="AF35" i="7"/>
  <c r="AE35" i="7"/>
  <c r="AD35" i="7"/>
  <c r="AC35" i="7"/>
  <c r="AB35" i="7"/>
  <c r="AA35" i="7"/>
  <c r="Z35" i="7"/>
  <c r="Y35" i="7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3" i="7"/>
  <c r="D33" i="7"/>
  <c r="C33" i="7"/>
  <c r="C32" i="7"/>
  <c r="C31" i="7"/>
  <c r="C30" i="7"/>
  <c r="D28" i="7"/>
  <c r="D34" i="7" s="1"/>
  <c r="C27" i="7"/>
  <c r="C26" i="7"/>
  <c r="C25" i="7"/>
  <c r="C24" i="7"/>
  <c r="C23" i="7"/>
  <c r="C22" i="7"/>
  <c r="C21" i="7" s="1"/>
  <c r="E21" i="7" s="1"/>
  <c r="E20" i="7"/>
  <c r="C20" i="7"/>
  <c r="C19" i="7"/>
  <c r="E19" i="7" s="1"/>
  <c r="C18" i="7"/>
  <c r="E18" i="7" s="1"/>
  <c r="C17" i="7"/>
  <c r="E17" i="7" s="1"/>
  <c r="E16" i="7"/>
  <c r="C16" i="7"/>
  <c r="C15" i="7"/>
  <c r="E15" i="7" s="1"/>
  <c r="C13" i="7"/>
  <c r="C5" i="7" s="1"/>
  <c r="C12" i="7"/>
  <c r="E12" i="7" s="1"/>
  <c r="C11" i="7"/>
  <c r="E11" i="7" s="1"/>
  <c r="M5" i="7"/>
  <c r="E13" i="7" l="1"/>
  <c r="F36" i="7"/>
  <c r="M36" i="7"/>
  <c r="T36" i="7"/>
  <c r="AA36" i="7"/>
  <c r="C28" i="7"/>
  <c r="C6" i="7"/>
  <c r="C7" i="7" s="1"/>
  <c r="J4" i="7" s="1"/>
  <c r="E28" i="7"/>
  <c r="C27" i="6"/>
  <c r="X35" i="1"/>
  <c r="W25" i="1"/>
  <c r="C25" i="1" s="1"/>
  <c r="N35" i="1"/>
  <c r="C22" i="6"/>
  <c r="C23" i="6"/>
  <c r="C26" i="1"/>
  <c r="C24" i="1"/>
  <c r="C27" i="1"/>
  <c r="AJ35" i="6"/>
  <c r="AI35" i="6"/>
  <c r="AH35" i="6"/>
  <c r="AG35" i="6"/>
  <c r="AF35" i="6"/>
  <c r="AE35" i="6"/>
  <c r="AD35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D33" i="6"/>
  <c r="C33" i="6"/>
  <c r="C32" i="6"/>
  <c r="C31" i="6"/>
  <c r="C30" i="6"/>
  <c r="D28" i="6"/>
  <c r="C26" i="6"/>
  <c r="C25" i="6"/>
  <c r="C24" i="6"/>
  <c r="C20" i="6"/>
  <c r="E20" i="6" s="1"/>
  <c r="C19" i="6"/>
  <c r="E19" i="6" s="1"/>
  <c r="C18" i="6"/>
  <c r="E18" i="6" s="1"/>
  <c r="C17" i="6"/>
  <c r="E17" i="6" s="1"/>
  <c r="C16" i="6"/>
  <c r="E16" i="6" s="1"/>
  <c r="C15" i="6"/>
  <c r="E15" i="6" s="1"/>
  <c r="C13" i="6"/>
  <c r="E13" i="6" s="1"/>
  <c r="C12" i="6"/>
  <c r="C6" i="6" s="1"/>
  <c r="C11" i="6"/>
  <c r="E11" i="6" s="1"/>
  <c r="G35" i="1"/>
  <c r="H35" i="1"/>
  <c r="I35" i="1"/>
  <c r="J35" i="1"/>
  <c r="K35" i="1"/>
  <c r="L35" i="1"/>
  <c r="M35" i="1"/>
  <c r="O35" i="1"/>
  <c r="P35" i="1"/>
  <c r="Q35" i="1"/>
  <c r="R35" i="1"/>
  <c r="S35" i="1"/>
  <c r="T35" i="1"/>
  <c r="U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D28" i="1"/>
  <c r="M5" i="1" s="1"/>
  <c r="E18" i="5"/>
  <c r="E5" i="5"/>
  <c r="C11" i="1"/>
  <c r="C12" i="1"/>
  <c r="C16" i="1"/>
  <c r="E16" i="1" s="1"/>
  <c r="C17" i="1"/>
  <c r="E17" i="1" s="1"/>
  <c r="C18" i="1"/>
  <c r="E18" i="1" s="1"/>
  <c r="C19" i="1"/>
  <c r="E19" i="1" s="1"/>
  <c r="C20" i="1"/>
  <c r="E20" i="1" s="1"/>
  <c r="C23" i="1"/>
  <c r="C15" i="1"/>
  <c r="E15" i="1" s="1"/>
  <c r="E11" i="1" l="1"/>
  <c r="W35" i="1"/>
  <c r="E12" i="1"/>
  <c r="AH36" i="6"/>
  <c r="C5" i="6"/>
  <c r="J6" i="7"/>
  <c r="C34" i="7"/>
  <c r="E34" i="7" s="1"/>
  <c r="J5" i="7"/>
  <c r="M6" i="7" s="1"/>
  <c r="D34" i="6"/>
  <c r="C21" i="6"/>
  <c r="C7" i="6"/>
  <c r="J4" i="6" s="1"/>
  <c r="T36" i="6"/>
  <c r="AA36" i="6"/>
  <c r="E33" i="6"/>
  <c r="F36" i="6"/>
  <c r="M36" i="6"/>
  <c r="C22" i="1"/>
  <c r="C21" i="1" s="1"/>
  <c r="V35" i="1"/>
  <c r="T36" i="1" s="1"/>
  <c r="D34" i="1"/>
  <c r="M5" i="6"/>
  <c r="E12" i="6"/>
  <c r="AH36" i="1"/>
  <c r="AA36" i="1"/>
  <c r="M36" i="1"/>
  <c r="C31" i="1"/>
  <c r="C30" i="1"/>
  <c r="C5" i="1"/>
  <c r="C6" i="1"/>
  <c r="C28" i="1" l="1"/>
  <c r="E28" i="1" s="1"/>
  <c r="C28" i="6"/>
  <c r="E21" i="6"/>
  <c r="C32" i="1"/>
  <c r="C7" i="1"/>
  <c r="C33" i="1" l="1"/>
  <c r="E21" i="1" s="1"/>
  <c r="C34" i="6"/>
  <c r="E34" i="6" s="1"/>
  <c r="E28" i="6"/>
  <c r="J5" i="6"/>
  <c r="J5" i="1"/>
  <c r="M6" i="1" s="1"/>
  <c r="C34" i="1"/>
  <c r="E34" i="1" s="1"/>
  <c r="J4" i="1"/>
  <c r="J6" i="6" l="1"/>
  <c r="F6" i="4" s="1"/>
  <c r="M6" i="6"/>
  <c r="J6" i="1"/>
  <c r="F35" i="1"/>
  <c r="F36" i="1" s="1"/>
</calcChain>
</file>

<file path=xl/sharedStrings.xml><?xml version="1.0" encoding="utf-8"?>
<sst xmlns="http://schemas.openxmlformats.org/spreadsheetml/2006/main" count="154" uniqueCount="51">
  <si>
    <t>Таблица расходов и доходов семейного бюджета</t>
  </si>
  <si>
    <t>Доходы бюджета</t>
  </si>
  <si>
    <t>Отчет</t>
  </si>
  <si>
    <t>№</t>
  </si>
  <si>
    <t>Категории доходов</t>
  </si>
  <si>
    <t>Сумма</t>
  </si>
  <si>
    <t>Доходы за месяц</t>
  </si>
  <si>
    <t>Расходы за месяц</t>
  </si>
  <si>
    <t>Сальдо (разница)</t>
  </si>
  <si>
    <t>План расходов</t>
  </si>
  <si>
    <t>Отход от плана</t>
  </si>
  <si>
    <t>Итого</t>
  </si>
  <si>
    <t xml:space="preserve">   Дни месяца</t>
  </si>
  <si>
    <t>Категории расходов</t>
  </si>
  <si>
    <t>Отклонение</t>
  </si>
  <si>
    <t>Квартплата</t>
  </si>
  <si>
    <t>Доходы/Расходы бюджета</t>
  </si>
  <si>
    <t>Карта</t>
  </si>
  <si>
    <t>Наличные</t>
  </si>
  <si>
    <t>Итого расходов за день</t>
  </si>
  <si>
    <t>Итого расходов за неделю</t>
  </si>
  <si>
    <t>План</t>
  </si>
  <si>
    <t>Факт за мес.</t>
  </si>
  <si>
    <t>Остаток денежных средств на сегодня</t>
  </si>
  <si>
    <t>Категория</t>
  </si>
  <si>
    <t>Всего</t>
  </si>
  <si>
    <t>ПЛАН Доходы/Расходы бюджета</t>
  </si>
  <si>
    <t>Сумма, руб.</t>
  </si>
  <si>
    <t>Ипотека</t>
  </si>
  <si>
    <t>Интернет</t>
  </si>
  <si>
    <t>Парковка</t>
  </si>
  <si>
    <t>МТС</t>
  </si>
  <si>
    <t>Продукты</t>
  </si>
  <si>
    <t>Прочее</t>
  </si>
  <si>
    <t>Итого доходы за месяц</t>
  </si>
  <si>
    <t>Итого расходы за месяц</t>
  </si>
  <si>
    <t>Перечисления от физ.лиц</t>
  </si>
  <si>
    <t>Категории расходов карта</t>
  </si>
  <si>
    <t>Категории расходов нал</t>
  </si>
  <si>
    <t>Итого за месяц карта</t>
  </si>
  <si>
    <t>Итого за месяц нал</t>
  </si>
  <si>
    <t>Итого за месяц ВСЕГО</t>
  </si>
  <si>
    <t>Покупки (одежда, техника)</t>
  </si>
  <si>
    <t>Проезд</t>
  </si>
  <si>
    <t>Подарки</t>
  </si>
  <si>
    <t>Кафе и рестораны</t>
  </si>
  <si>
    <t>Здоровье и фитнес</t>
  </si>
  <si>
    <t>Сиги и алко</t>
  </si>
  <si>
    <t>Прочее:</t>
  </si>
  <si>
    <t>Красота</t>
  </si>
  <si>
    <t>Выбор месяца: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</si>
</sst>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/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/>
    <xf numFmtId="0" fontId="3" fillId="5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2" borderId="2" xfId="0" applyFont="1" applyFill="1" applyBorder="1" applyAlignment="1"/>
    <xf numFmtId="0" fontId="3" fillId="2" borderId="2" xfId="0" applyFont="1" applyFill="1" applyBorder="1" applyAlignment="1">
      <alignment horizontal="center"/>
    </xf>
    <xf numFmtId="4" fontId="3" fillId="6" borderId="1" xfId="0" applyNumberFormat="1" applyFont="1" applyFill="1" applyBorder="1" applyAlignment="1">
      <alignment horizontal="center"/>
    </xf>
    <xf numFmtId="4" fontId="2" fillId="5" borderId="1" xfId="0" applyNumberFormat="1" applyFont="1" applyFill="1" applyBorder="1"/>
    <xf numFmtId="4" fontId="2" fillId="3" borderId="1" xfId="0" applyNumberFormat="1" applyFont="1" applyFill="1" applyBorder="1"/>
    <xf numFmtId="4" fontId="3" fillId="2" borderId="1" xfId="0" applyNumberFormat="1" applyFont="1" applyFill="1" applyBorder="1" applyAlignment="1">
      <alignment horizontal="center"/>
    </xf>
    <xf numFmtId="4" fontId="3" fillId="8" borderId="1" xfId="0" applyNumberFormat="1" applyFont="1" applyFill="1" applyBorder="1"/>
    <xf numFmtId="4" fontId="3" fillId="2" borderId="1" xfId="0" applyNumberFormat="1" applyFont="1" applyFill="1" applyBorder="1"/>
    <xf numFmtId="4" fontId="3" fillId="6" borderId="1" xfId="0" applyNumberFormat="1" applyFont="1" applyFill="1" applyBorder="1" applyAlignment="1">
      <alignment horizontal="right"/>
    </xf>
    <xf numFmtId="4" fontId="3" fillId="6" borderId="4" xfId="0" applyNumberFormat="1" applyFont="1" applyFill="1" applyBorder="1" applyAlignment="1">
      <alignment horizontal="right"/>
    </xf>
    <xf numFmtId="4" fontId="4" fillId="6" borderId="1" xfId="0" applyNumberFormat="1" applyFont="1" applyFill="1" applyBorder="1" applyAlignment="1">
      <alignment horizontal="center"/>
    </xf>
    <xf numFmtId="4" fontId="5" fillId="8" borderId="1" xfId="0" applyNumberFormat="1" applyFont="1" applyFill="1" applyBorder="1"/>
    <xf numFmtId="4" fontId="3" fillId="2" borderId="1" xfId="0" applyNumberFormat="1" applyFont="1" applyFill="1" applyBorder="1" applyAlignment="1">
      <alignment horizontal="right"/>
    </xf>
    <xf numFmtId="0" fontId="8" fillId="0" borderId="0" xfId="0" applyFont="1"/>
    <xf numFmtId="0" fontId="3" fillId="2" borderId="2" xfId="0" applyFont="1" applyFill="1" applyBorder="1" applyAlignment="1">
      <alignment horizontal="center"/>
    </xf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2" fillId="2" borderId="4" xfId="0" applyFont="1" applyFill="1" applyBorder="1" applyAlignment="1"/>
    <xf numFmtId="0" fontId="2" fillId="2" borderId="1" xfId="0" applyFont="1" applyFill="1" applyBorder="1" applyAlignment="1"/>
    <xf numFmtId="0" fontId="3" fillId="2" borderId="2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right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2" fillId="2" borderId="4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4" fontId="6" fillId="4" borderId="2" xfId="0" applyNumberFormat="1" applyFont="1" applyFill="1" applyBorder="1" applyAlignment="1">
      <alignment horizontal="center"/>
    </xf>
    <xf numFmtId="4" fontId="6" fillId="4" borderId="3" xfId="0" applyNumberFormat="1" applyFont="1" applyFill="1" applyBorder="1" applyAlignment="1">
      <alignment horizontal="center"/>
    </xf>
    <xf numFmtId="4" fontId="6" fillId="4" borderId="4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7" fillId="0" borderId="0" xfId="0" applyFont="1" applyAlignment="1">
      <alignment horizontal="center"/>
    </xf>
    <xf numFmtId="0" fontId="3" fillId="7" borderId="5" xfId="0" applyFont="1" applyFill="1" applyBorder="1" applyAlignment="1">
      <alignment horizontal="left"/>
    </xf>
    <xf numFmtId="0" fontId="4" fillId="8" borderId="2" xfId="0" applyFont="1" applyFill="1" applyBorder="1" applyAlignment="1">
      <alignment horizontal="left"/>
    </xf>
    <xf numFmtId="0" fontId="4" fillId="8" borderId="4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'Октябрь 2021'!$H$5:$I$5</c:f>
          <c:strCache>
            <c:ptCount val="2"/>
            <c:pt idx="0">
              <c:v>Расходы за месяц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1666666666666664E-2"/>
          <c:y val="0.21337962962962964"/>
          <c:w val="0.93888888888888888"/>
          <c:h val="0.60027668416447943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2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2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'Октябрь 2021'!$B$15:$B$21</c:f>
              <c:strCache>
                <c:ptCount val="7"/>
                <c:pt idx="0">
                  <c:v>Ипотека</c:v>
                </c:pt>
                <c:pt idx="1">
                  <c:v>Квартплата</c:v>
                </c:pt>
                <c:pt idx="2">
                  <c:v>Интернет</c:v>
                </c:pt>
                <c:pt idx="3">
                  <c:v>Парковка</c:v>
                </c:pt>
                <c:pt idx="4">
                  <c:v>МТС</c:v>
                </c:pt>
                <c:pt idx="5">
                  <c:v>Продукты</c:v>
                </c:pt>
                <c:pt idx="6">
                  <c:v>Прочее:</c:v>
                </c:pt>
              </c:strCache>
            </c:strRef>
          </c:cat>
          <c:val>
            <c:numRef>
              <c:f>'Октябрь 2021'!$C$15:$C$21</c:f>
              <c:numCache>
                <c:formatCode>#,##0.00</c:formatCode>
                <c:ptCount val="7"/>
                <c:pt idx="0">
                  <c:v>10000</c:v>
                </c:pt>
                <c:pt idx="1">
                  <c:v>5051</c:v>
                </c:pt>
                <c:pt idx="2">
                  <c:v>0</c:v>
                </c:pt>
                <c:pt idx="3">
                  <c:v>1500</c:v>
                </c:pt>
                <c:pt idx="4">
                  <c:v>0</c:v>
                </c:pt>
                <c:pt idx="5">
                  <c:v>0</c:v>
                </c:pt>
                <c:pt idx="6">
                  <c:v>16563</c:v>
                </c:pt>
              </c:numCache>
            </c:numRef>
          </c:val>
        </c:ser>
        <c:dLbls>
          <c:dLblPos val="outEnd"/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'Октябрь 2021'!$H$4:$I$4</c:f>
          <c:strCache>
            <c:ptCount val="2"/>
            <c:pt idx="0">
              <c:v>Доходы за месяц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4769817883194062E-2"/>
          <c:y val="0.24674446616978235"/>
          <c:w val="0.83001046648310062"/>
          <c:h val="0.653876433366610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'Октябрь 2021'!$B$11:$B$13</c:f>
              <c:strCache>
                <c:ptCount val="3"/>
                <c:pt idx="0">
                  <c:v>Карта</c:v>
                </c:pt>
                <c:pt idx="1">
                  <c:v>Наличные</c:v>
                </c:pt>
                <c:pt idx="2">
                  <c:v>Перечисления от физ.лиц</c:v>
                </c:pt>
              </c:strCache>
            </c:strRef>
          </c:cat>
          <c:val>
            <c:numRef>
              <c:f>'Октябрь 2021'!$C$11:$C$13</c:f>
              <c:numCache>
                <c:formatCode>#,##0.00</c:formatCode>
                <c:ptCount val="3"/>
                <c:pt idx="0">
                  <c:v>5000</c:v>
                </c:pt>
                <c:pt idx="1">
                  <c:v>20000</c:v>
                </c:pt>
                <c:pt idx="2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180975</xdr:rowOff>
    </xdr:from>
    <xdr:to>
      <xdr:col>12</xdr:col>
      <xdr:colOff>381000</xdr:colOff>
      <xdr:row>22</xdr:row>
      <xdr:rowOff>76200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10</xdr:col>
      <xdr:colOff>114300</xdr:colOff>
      <xdr:row>21</xdr:row>
      <xdr:rowOff>114299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2:F6"/>
  <sheetViews>
    <sheetView workbookViewId="0">
      <selection activeCell="G6" sqref="G6"/>
    </sheetView>
  </sheetViews>
  <sheetFormatPr defaultRowHeight="15" x14ac:dyDescent="0.25"/>
  <cols>
    <col min="6" max="6" width="14.42578125" customWidth="1"/>
  </cols>
  <sheetData>
    <row r="2" spans="2:6" ht="18.75" x14ac:dyDescent="0.3">
      <c r="B2" s="32" t="s">
        <v>23</v>
      </c>
      <c r="C2" s="33"/>
      <c r="D2" s="33"/>
      <c r="E2" s="33"/>
      <c r="F2" s="34"/>
    </row>
    <row r="3" spans="2:6" ht="15.75" x14ac:dyDescent="0.25">
      <c r="B3" s="2" t="s">
        <v>3</v>
      </c>
      <c r="C3" s="35" t="s">
        <v>24</v>
      </c>
      <c r="D3" s="36"/>
      <c r="E3" s="37"/>
      <c r="F3" s="6" t="s">
        <v>5</v>
      </c>
    </row>
    <row r="4" spans="2:6" ht="15.75" x14ac:dyDescent="0.25">
      <c r="B4" s="3">
        <v>1</v>
      </c>
      <c r="C4" s="38" t="s">
        <v>17</v>
      </c>
      <c r="D4" s="39"/>
      <c r="E4" s="40"/>
      <c r="F4" s="20">
        <f>35000+'Октябрь 2021'!C11-'Октябрь 2021'!C28+'Ноябрь 2021'!C11-'Ноябрь 2021'!C28+'Декабрь 2021'!C11-'Декабрь 2021'!C28</f>
        <v>6886</v>
      </c>
    </row>
    <row r="5" spans="2:6" ht="15.75" x14ac:dyDescent="0.25">
      <c r="B5" s="3">
        <v>2</v>
      </c>
      <c r="C5" s="38" t="s">
        <v>18</v>
      </c>
      <c r="D5" s="39"/>
      <c r="E5" s="40"/>
      <c r="F5" s="20">
        <f>7500+'Октябрь 2021'!C12-'Октябрь 2021'!C33+'Ноябрь 2021'!C12-'Ноябрь 2021'!C33+'Декабрь 2021'!C12-'Декабрь 2021'!C33</f>
        <v>23500</v>
      </c>
    </row>
    <row r="6" spans="2:6" ht="25.5" customHeight="1" x14ac:dyDescent="0.25">
      <c r="B6" s="29" t="s">
        <v>25</v>
      </c>
      <c r="C6" s="30"/>
      <c r="D6" s="30"/>
      <c r="E6" s="31"/>
      <c r="F6" s="12">
        <f>SUM(F4:F5)</f>
        <v>30386</v>
      </c>
    </row>
  </sheetData>
  <mergeCells count="5">
    <mergeCell ref="B6:E6"/>
    <mergeCell ref="B2:F2"/>
    <mergeCell ref="C3:E3"/>
    <mergeCell ref="C4:E4"/>
    <mergeCell ref="C5:E5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E1"/>
  <sheetViews>
    <sheetView tabSelected="1" workbookViewId="0">
      <selection activeCell="H1" sqref="H1"/>
    </sheetView>
  </sheetViews>
  <sheetFormatPr defaultRowHeight="15" x14ac:dyDescent="0.25"/>
  <cols>
    <col min="7" max="7" width="2" customWidth="1"/>
  </cols>
  <sheetData>
    <row r="1" spans="5:5" ht="18.75" x14ac:dyDescent="0.3">
      <c r="E1" s="23" t="s">
        <v>50</v>
      </c>
    </row>
  </sheetData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D1:G1"/>
  <sheetViews>
    <sheetView workbookViewId="0">
      <selection activeCell="F1" sqref="F1"/>
    </sheetView>
  </sheetViews>
  <sheetFormatPr defaultRowHeight="15" x14ac:dyDescent="0.25"/>
  <cols>
    <col min="5" max="5" width="11.140625" customWidth="1"/>
  </cols>
  <sheetData>
    <row r="1" spans="4:7" ht="18.75" x14ac:dyDescent="0.3">
      <c r="D1" s="23" t="s">
        <v>50</v>
      </c>
      <c r="E1" s="1"/>
      <c r="F1" s="1"/>
      <c r="G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E18"/>
  <sheetViews>
    <sheetView workbookViewId="0">
      <selection activeCell="E7" sqref="E7:E12"/>
    </sheetView>
  </sheetViews>
  <sheetFormatPr defaultRowHeight="15" x14ac:dyDescent="0.25"/>
  <cols>
    <col min="4" max="4" width="22.85546875" customWidth="1"/>
    <col min="5" max="5" width="13.140625" bestFit="1" customWidth="1"/>
  </cols>
  <sheetData>
    <row r="1" spans="1:5" ht="18.75" x14ac:dyDescent="0.3">
      <c r="A1" s="32" t="s">
        <v>26</v>
      </c>
      <c r="B1" s="33"/>
      <c r="C1" s="33"/>
      <c r="D1" s="33"/>
      <c r="E1" s="33"/>
    </row>
    <row r="2" spans="1:5" ht="15.75" x14ac:dyDescent="0.25">
      <c r="A2" s="2" t="s">
        <v>3</v>
      </c>
      <c r="B2" s="35" t="s">
        <v>4</v>
      </c>
      <c r="C2" s="36"/>
      <c r="D2" s="37"/>
      <c r="E2" s="6" t="s">
        <v>27</v>
      </c>
    </row>
    <row r="3" spans="1:5" ht="15.75" x14ac:dyDescent="0.25">
      <c r="A3" s="3">
        <v>1</v>
      </c>
      <c r="B3" s="38" t="s">
        <v>17</v>
      </c>
      <c r="C3" s="39"/>
      <c r="D3" s="40"/>
      <c r="E3" s="18">
        <v>20000</v>
      </c>
    </row>
    <row r="4" spans="1:5" ht="15.75" x14ac:dyDescent="0.25">
      <c r="A4" s="3">
        <v>2</v>
      </c>
      <c r="B4" s="38" t="s">
        <v>18</v>
      </c>
      <c r="C4" s="39"/>
      <c r="D4" s="40"/>
      <c r="E4" s="18">
        <v>30000</v>
      </c>
    </row>
    <row r="5" spans="1:5" s="1" customFormat="1" ht="15.75" x14ac:dyDescent="0.25">
      <c r="A5" s="29" t="s">
        <v>34</v>
      </c>
      <c r="B5" s="30"/>
      <c r="C5" s="30"/>
      <c r="D5" s="30"/>
      <c r="E5" s="18">
        <f>SUM(E3:E4)</f>
        <v>50000</v>
      </c>
    </row>
    <row r="6" spans="1:5" ht="15.75" x14ac:dyDescent="0.25">
      <c r="A6" s="2" t="s">
        <v>3</v>
      </c>
      <c r="B6" s="35" t="s">
        <v>13</v>
      </c>
      <c r="C6" s="36"/>
      <c r="D6" s="37"/>
      <c r="E6" s="18"/>
    </row>
    <row r="7" spans="1:5" ht="15.75" x14ac:dyDescent="0.25">
      <c r="A7" s="3">
        <v>1</v>
      </c>
      <c r="B7" s="38" t="s">
        <v>28</v>
      </c>
      <c r="C7" s="39"/>
      <c r="D7" s="40"/>
      <c r="E7" s="18">
        <v>10000</v>
      </c>
    </row>
    <row r="8" spans="1:5" ht="15.75" x14ac:dyDescent="0.25">
      <c r="A8" s="3">
        <v>2</v>
      </c>
      <c r="B8" s="38" t="s">
        <v>15</v>
      </c>
      <c r="C8" s="39"/>
      <c r="D8" s="40"/>
      <c r="E8" s="18">
        <v>5000</v>
      </c>
    </row>
    <row r="9" spans="1:5" ht="15.75" x14ac:dyDescent="0.25">
      <c r="A9" s="3">
        <v>3</v>
      </c>
      <c r="B9" s="38" t="s">
        <v>29</v>
      </c>
      <c r="C9" s="39"/>
      <c r="D9" s="40"/>
      <c r="E9" s="18">
        <v>400</v>
      </c>
    </row>
    <row r="10" spans="1:5" ht="15.75" x14ac:dyDescent="0.25">
      <c r="A10" s="3">
        <v>4</v>
      </c>
      <c r="B10" s="38" t="s">
        <v>30</v>
      </c>
      <c r="C10" s="39"/>
      <c r="D10" s="40"/>
      <c r="E10" s="18">
        <v>1500</v>
      </c>
    </row>
    <row r="11" spans="1:5" ht="15.75" x14ac:dyDescent="0.25">
      <c r="A11" s="3">
        <v>5</v>
      </c>
      <c r="B11" s="25" t="s">
        <v>31</v>
      </c>
      <c r="C11" s="26"/>
      <c r="D11" s="27"/>
      <c r="E11" s="18">
        <v>600</v>
      </c>
    </row>
    <row r="12" spans="1:5" ht="15.75" x14ac:dyDescent="0.25">
      <c r="A12" s="3">
        <v>6</v>
      </c>
      <c r="B12" s="38" t="s">
        <v>32</v>
      </c>
      <c r="C12" s="39"/>
      <c r="D12" s="40"/>
      <c r="E12" s="18">
        <v>10000</v>
      </c>
    </row>
    <row r="13" spans="1:5" ht="15.75" x14ac:dyDescent="0.25">
      <c r="A13" s="3">
        <v>7</v>
      </c>
      <c r="B13" s="38"/>
      <c r="C13" s="39"/>
      <c r="D13" s="40"/>
      <c r="E13" s="18"/>
    </row>
    <row r="14" spans="1:5" ht="15.75" x14ac:dyDescent="0.25">
      <c r="A14" s="3">
        <v>8</v>
      </c>
      <c r="B14" s="38"/>
      <c r="C14" s="39"/>
      <c r="D14" s="40"/>
      <c r="E14" s="18"/>
    </row>
    <row r="15" spans="1:5" ht="15.75" x14ac:dyDescent="0.25">
      <c r="A15" s="3">
        <v>9</v>
      </c>
      <c r="B15" s="41"/>
      <c r="C15" s="41"/>
      <c r="D15" s="41"/>
      <c r="E15" s="18"/>
    </row>
    <row r="16" spans="1:5" ht="15.75" x14ac:dyDescent="0.25">
      <c r="A16" s="3">
        <v>10</v>
      </c>
      <c r="B16" s="41"/>
      <c r="C16" s="41"/>
      <c r="D16" s="41"/>
      <c r="E16" s="18"/>
    </row>
    <row r="17" spans="1:5" ht="15.75" x14ac:dyDescent="0.25">
      <c r="A17" s="3">
        <v>11</v>
      </c>
      <c r="B17" s="38" t="s">
        <v>33</v>
      </c>
      <c r="C17" s="39"/>
      <c r="D17" s="40"/>
      <c r="E17" s="18">
        <v>20000</v>
      </c>
    </row>
    <row r="18" spans="1:5" ht="15.75" x14ac:dyDescent="0.25">
      <c r="A18" s="29" t="s">
        <v>35</v>
      </c>
      <c r="B18" s="30"/>
      <c r="C18" s="30"/>
      <c r="D18" s="30"/>
      <c r="E18" s="18">
        <f>SUM(E7:E17)</f>
        <v>47500</v>
      </c>
    </row>
  </sheetData>
  <mergeCells count="17">
    <mergeCell ref="B12:D12"/>
    <mergeCell ref="B13:D13"/>
    <mergeCell ref="A1:E1"/>
    <mergeCell ref="B2:D2"/>
    <mergeCell ref="B3:D3"/>
    <mergeCell ref="B4:D4"/>
    <mergeCell ref="B6:D6"/>
    <mergeCell ref="B7:D7"/>
    <mergeCell ref="A5:D5"/>
    <mergeCell ref="B8:D8"/>
    <mergeCell ref="B9:D9"/>
    <mergeCell ref="B10:D10"/>
    <mergeCell ref="B14:D14"/>
    <mergeCell ref="B15:D15"/>
    <mergeCell ref="B16:D16"/>
    <mergeCell ref="B17:D17"/>
    <mergeCell ref="A18:D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J36"/>
  <sheetViews>
    <sheetView zoomScale="75" zoomScaleNormal="75" workbookViewId="0">
      <pane xSplit="5" ySplit="10" topLeftCell="F11" activePane="bottomRight" state="frozen"/>
      <selection pane="topRight" activeCell="F1" sqref="F1"/>
      <selection pane="bottomLeft" activeCell="A11" sqref="A11"/>
      <selection pane="bottomRight" activeCell="F11" sqref="F11"/>
    </sheetView>
  </sheetViews>
  <sheetFormatPr defaultRowHeight="15" x14ac:dyDescent="0.25"/>
  <cols>
    <col min="1" max="1" width="3.42578125" bestFit="1" customWidth="1"/>
    <col min="2" max="2" width="28" customWidth="1"/>
    <col min="3" max="3" width="13.7109375" bestFit="1" customWidth="1"/>
    <col min="4" max="4" width="13.28515625" customWidth="1"/>
    <col min="5" max="5" width="13.28515625" bestFit="1" customWidth="1"/>
    <col min="6" max="6" width="9.28515625" bestFit="1" customWidth="1"/>
    <col min="7" max="7" width="10.42578125" bestFit="1" customWidth="1"/>
    <col min="8" max="8" width="10.140625" bestFit="1" customWidth="1"/>
    <col min="9" max="9" width="10.42578125" bestFit="1" customWidth="1"/>
    <col min="10" max="10" width="11.140625" bestFit="1" customWidth="1"/>
    <col min="11" max="12" width="9.28515625" bestFit="1" customWidth="1"/>
    <col min="13" max="13" width="10.140625" bestFit="1" customWidth="1"/>
    <col min="14" max="14" width="9.28515625" bestFit="1" customWidth="1"/>
    <col min="15" max="15" width="10" bestFit="1" customWidth="1"/>
    <col min="16" max="19" width="9.28515625" bestFit="1" customWidth="1"/>
    <col min="20" max="20" width="10.42578125" bestFit="1" customWidth="1"/>
    <col min="21" max="30" width="9.28515625" bestFit="1" customWidth="1"/>
    <col min="31" max="31" width="10.42578125" bestFit="1" customWidth="1"/>
    <col min="32" max="36" width="9.28515625" bestFit="1" customWidth="1"/>
  </cols>
  <sheetData>
    <row r="1" spans="1:36" ht="21" x14ac:dyDescent="0.3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3" spans="1:36" ht="18.75" x14ac:dyDescent="0.3">
      <c r="A3" s="32" t="s">
        <v>1</v>
      </c>
      <c r="B3" s="33"/>
      <c r="C3" s="34"/>
      <c r="D3" s="7"/>
      <c r="E3" s="7"/>
      <c r="F3" s="1"/>
      <c r="G3" s="1"/>
      <c r="H3" s="54" t="s">
        <v>2</v>
      </c>
      <c r="I3" s="55"/>
      <c r="J3" s="56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5.75" x14ac:dyDescent="0.25">
      <c r="A4" s="2" t="s">
        <v>3</v>
      </c>
      <c r="B4" s="11" t="s">
        <v>24</v>
      </c>
      <c r="C4" s="6" t="s">
        <v>5</v>
      </c>
      <c r="D4" s="8"/>
      <c r="E4" s="8"/>
      <c r="F4" s="1"/>
      <c r="G4" s="1"/>
      <c r="H4" s="52" t="s">
        <v>6</v>
      </c>
      <c r="I4" s="53"/>
      <c r="J4" s="16">
        <f>C7</f>
        <v>25000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5.75" x14ac:dyDescent="0.25">
      <c r="A5" s="3">
        <v>1</v>
      </c>
      <c r="B5" s="10" t="s">
        <v>17</v>
      </c>
      <c r="C5" s="20">
        <f>C11+C13</f>
        <v>5000</v>
      </c>
      <c r="D5" s="9"/>
      <c r="E5" s="9"/>
      <c r="F5" s="1"/>
      <c r="G5" s="1"/>
      <c r="H5" s="52" t="s">
        <v>7</v>
      </c>
      <c r="I5" s="53"/>
      <c r="J5" s="16">
        <f>C28+C33</f>
        <v>37114</v>
      </c>
      <c r="K5" s="57" t="s">
        <v>9</v>
      </c>
      <c r="L5" s="58"/>
      <c r="M5" s="17">
        <f>D28</f>
        <v>47500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15.75" x14ac:dyDescent="0.25">
      <c r="A6" s="3">
        <v>2</v>
      </c>
      <c r="B6" s="10" t="s">
        <v>18</v>
      </c>
      <c r="C6" s="20">
        <f>C12</f>
        <v>20000</v>
      </c>
      <c r="D6" s="9"/>
      <c r="E6" s="9"/>
      <c r="F6" s="1"/>
      <c r="G6" s="1"/>
      <c r="H6" s="52" t="s">
        <v>8</v>
      </c>
      <c r="I6" s="53"/>
      <c r="J6" s="21">
        <f>J4-J5</f>
        <v>-12114</v>
      </c>
      <c r="K6" s="42" t="s">
        <v>10</v>
      </c>
      <c r="L6" s="43"/>
      <c r="M6" s="22">
        <f>M5-J5</f>
        <v>10386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5.75" x14ac:dyDescent="0.25">
      <c r="A7" s="29" t="s">
        <v>11</v>
      </c>
      <c r="B7" s="30"/>
      <c r="C7" s="12">
        <f>SUM(C5:C6)</f>
        <v>25000</v>
      </c>
      <c r="D7" s="8"/>
      <c r="E7" s="8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9" spans="1:36" ht="18.75" x14ac:dyDescent="0.3">
      <c r="A9" s="32" t="s">
        <v>16</v>
      </c>
      <c r="B9" s="33"/>
      <c r="C9" s="33"/>
      <c r="D9" s="33"/>
      <c r="E9" s="34"/>
      <c r="F9" s="51" t="s">
        <v>12</v>
      </c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</row>
    <row r="10" spans="1:36" s="1" customFormat="1" ht="15.75" x14ac:dyDescent="0.25">
      <c r="A10" s="2" t="s">
        <v>3</v>
      </c>
      <c r="B10" s="11" t="s">
        <v>4</v>
      </c>
      <c r="C10" s="6" t="s">
        <v>22</v>
      </c>
      <c r="D10" s="6" t="s">
        <v>21</v>
      </c>
      <c r="E10" s="6" t="s">
        <v>14</v>
      </c>
      <c r="F10" s="5">
        <v>1</v>
      </c>
      <c r="G10" s="5">
        <v>2</v>
      </c>
      <c r="H10" s="5">
        <v>3</v>
      </c>
      <c r="I10" s="5">
        <v>4</v>
      </c>
      <c r="J10" s="5">
        <v>5</v>
      </c>
      <c r="K10" s="5">
        <v>6</v>
      </c>
      <c r="L10" s="5">
        <v>7</v>
      </c>
      <c r="M10" s="2">
        <v>8</v>
      </c>
      <c r="N10" s="2">
        <v>9</v>
      </c>
      <c r="O10" s="2">
        <v>10</v>
      </c>
      <c r="P10" s="2">
        <v>11</v>
      </c>
      <c r="Q10" s="2">
        <v>12</v>
      </c>
      <c r="R10" s="2">
        <v>13</v>
      </c>
      <c r="S10" s="2">
        <v>14</v>
      </c>
      <c r="T10" s="2">
        <v>15</v>
      </c>
      <c r="U10" s="2">
        <v>16</v>
      </c>
      <c r="V10" s="2">
        <v>17</v>
      </c>
      <c r="W10" s="2">
        <v>18</v>
      </c>
      <c r="X10" s="2">
        <v>19</v>
      </c>
      <c r="Y10" s="2">
        <v>20</v>
      </c>
      <c r="Z10" s="2">
        <v>21</v>
      </c>
      <c r="AA10" s="2">
        <v>22</v>
      </c>
      <c r="AB10" s="2">
        <v>23</v>
      </c>
      <c r="AC10" s="2">
        <v>24</v>
      </c>
      <c r="AD10" s="2">
        <v>25</v>
      </c>
      <c r="AE10" s="2">
        <v>26</v>
      </c>
      <c r="AF10" s="2">
        <v>27</v>
      </c>
      <c r="AG10" s="2">
        <v>28</v>
      </c>
      <c r="AH10" s="2">
        <v>29</v>
      </c>
      <c r="AI10" s="2">
        <v>30</v>
      </c>
      <c r="AJ10" s="2">
        <v>31</v>
      </c>
    </row>
    <row r="11" spans="1:36" s="1" customFormat="1" ht="15.75" x14ac:dyDescent="0.25">
      <c r="A11" s="3">
        <v>1</v>
      </c>
      <c r="B11" s="10" t="s">
        <v>17</v>
      </c>
      <c r="C11" s="18">
        <f t="shared" ref="C11:C12" si="0">SUM(F11:AJ11)</f>
        <v>5000</v>
      </c>
      <c r="D11" s="18">
        <v>20000</v>
      </c>
      <c r="E11" s="18">
        <f t="shared" ref="E11:E12" si="1">D11-C11</f>
        <v>15000</v>
      </c>
      <c r="F11" s="13"/>
      <c r="G11" s="13"/>
      <c r="H11" s="13"/>
      <c r="I11" s="13"/>
      <c r="J11" s="13"/>
      <c r="K11" s="13"/>
      <c r="L11" s="13"/>
      <c r="M11" s="14"/>
      <c r="N11" s="14"/>
      <c r="O11" s="14">
        <v>-5000</v>
      </c>
      <c r="P11" s="14"/>
      <c r="Q11" s="14"/>
      <c r="R11" s="14"/>
      <c r="S11" s="14"/>
      <c r="T11" s="13">
        <v>10000</v>
      </c>
      <c r="U11" s="13"/>
      <c r="V11" s="13"/>
      <c r="W11" s="13"/>
      <c r="X11" s="13"/>
      <c r="Y11" s="13"/>
      <c r="Z11" s="13"/>
      <c r="AA11" s="14"/>
      <c r="AB11" s="14"/>
      <c r="AC11" s="14"/>
      <c r="AD11" s="14"/>
      <c r="AE11" s="14"/>
      <c r="AF11" s="14"/>
      <c r="AG11" s="14"/>
      <c r="AH11" s="13"/>
      <c r="AI11" s="13"/>
      <c r="AJ11" s="13"/>
    </row>
    <row r="12" spans="1:36" s="1" customFormat="1" ht="15.75" x14ac:dyDescent="0.25">
      <c r="A12" s="3">
        <v>2</v>
      </c>
      <c r="B12" s="10" t="s">
        <v>18</v>
      </c>
      <c r="C12" s="18">
        <f t="shared" si="0"/>
        <v>20000</v>
      </c>
      <c r="D12" s="18">
        <v>30000</v>
      </c>
      <c r="E12" s="18">
        <f t="shared" si="1"/>
        <v>10000</v>
      </c>
      <c r="F12" s="13"/>
      <c r="G12" s="13"/>
      <c r="H12" s="13"/>
      <c r="I12" s="13">
        <v>15000</v>
      </c>
      <c r="J12" s="13"/>
      <c r="K12" s="13"/>
      <c r="L12" s="13"/>
      <c r="M12" s="14"/>
      <c r="N12" s="14"/>
      <c r="O12" s="14">
        <v>5000</v>
      </c>
      <c r="P12" s="14"/>
      <c r="Q12" s="14"/>
      <c r="R12" s="14"/>
      <c r="S12" s="14"/>
      <c r="T12" s="13"/>
      <c r="U12" s="13"/>
      <c r="V12" s="13"/>
      <c r="W12" s="13"/>
      <c r="X12" s="13"/>
      <c r="Y12" s="13"/>
      <c r="Z12" s="13"/>
      <c r="AA12" s="14"/>
      <c r="AB12" s="14"/>
      <c r="AC12" s="14"/>
      <c r="AD12" s="14"/>
      <c r="AE12" s="14"/>
      <c r="AF12" s="14"/>
      <c r="AG12" s="14"/>
      <c r="AH12" s="13"/>
      <c r="AI12" s="13"/>
      <c r="AJ12" s="13"/>
    </row>
    <row r="13" spans="1:36" s="1" customFormat="1" ht="15.75" x14ac:dyDescent="0.25">
      <c r="A13" s="3">
        <v>3</v>
      </c>
      <c r="B13" s="10" t="s">
        <v>36</v>
      </c>
      <c r="C13" s="18">
        <f t="shared" ref="C13" si="2">SUM(F13:AJ13)</f>
        <v>0</v>
      </c>
      <c r="D13" s="18">
        <v>0</v>
      </c>
      <c r="E13" s="18">
        <f t="shared" ref="E13" si="3">D13-C13</f>
        <v>0</v>
      </c>
      <c r="F13" s="13"/>
      <c r="G13" s="13"/>
      <c r="H13" s="13"/>
      <c r="I13" s="13"/>
      <c r="J13" s="13"/>
      <c r="K13" s="13"/>
      <c r="L13" s="13"/>
      <c r="M13" s="14"/>
      <c r="N13" s="14"/>
      <c r="O13" s="14"/>
      <c r="P13" s="14"/>
      <c r="Q13" s="14"/>
      <c r="R13" s="14"/>
      <c r="S13" s="14"/>
      <c r="T13" s="13"/>
      <c r="U13" s="13"/>
      <c r="V13" s="13"/>
      <c r="W13" s="13"/>
      <c r="X13" s="13"/>
      <c r="Y13" s="13"/>
      <c r="Z13" s="13"/>
      <c r="AA13" s="14"/>
      <c r="AB13" s="14"/>
      <c r="AC13" s="14"/>
      <c r="AD13" s="14"/>
      <c r="AE13" s="14"/>
      <c r="AF13" s="14"/>
      <c r="AG13" s="14"/>
      <c r="AH13" s="13"/>
      <c r="AI13" s="13"/>
      <c r="AJ13" s="13"/>
    </row>
    <row r="14" spans="1:36" ht="15.75" x14ac:dyDescent="0.25">
      <c r="A14" s="2" t="s">
        <v>3</v>
      </c>
      <c r="B14" s="11" t="s">
        <v>37</v>
      </c>
      <c r="C14" s="18"/>
      <c r="D14" s="18"/>
      <c r="E14" s="18"/>
      <c r="F14" s="5">
        <v>1</v>
      </c>
      <c r="G14" s="5">
        <v>2</v>
      </c>
      <c r="H14" s="5">
        <v>3</v>
      </c>
      <c r="I14" s="5">
        <v>4</v>
      </c>
      <c r="J14" s="5">
        <v>5</v>
      </c>
      <c r="K14" s="5">
        <v>6</v>
      </c>
      <c r="L14" s="5">
        <v>7</v>
      </c>
      <c r="M14" s="2">
        <v>8</v>
      </c>
      <c r="N14" s="2">
        <v>9</v>
      </c>
      <c r="O14" s="2">
        <v>10</v>
      </c>
      <c r="P14" s="2">
        <v>11</v>
      </c>
      <c r="Q14" s="2">
        <v>12</v>
      </c>
      <c r="R14" s="2">
        <v>13</v>
      </c>
      <c r="S14" s="2">
        <v>14</v>
      </c>
      <c r="T14" s="2">
        <v>15</v>
      </c>
      <c r="U14" s="2">
        <v>16</v>
      </c>
      <c r="V14" s="2">
        <v>17</v>
      </c>
      <c r="W14" s="2">
        <v>18</v>
      </c>
      <c r="X14" s="2">
        <v>19</v>
      </c>
      <c r="Y14" s="2">
        <v>20</v>
      </c>
      <c r="Z14" s="2">
        <v>21</v>
      </c>
      <c r="AA14" s="2">
        <v>22</v>
      </c>
      <c r="AB14" s="2">
        <v>23</v>
      </c>
      <c r="AC14" s="2">
        <v>24</v>
      </c>
      <c r="AD14" s="2">
        <v>25</v>
      </c>
      <c r="AE14" s="2">
        <v>26</v>
      </c>
      <c r="AF14" s="2">
        <v>27</v>
      </c>
      <c r="AG14" s="2">
        <v>28</v>
      </c>
      <c r="AH14" s="2">
        <v>29</v>
      </c>
      <c r="AI14" s="2">
        <v>30</v>
      </c>
      <c r="AJ14" s="2">
        <v>31</v>
      </c>
    </row>
    <row r="15" spans="1:36" ht="15.75" x14ac:dyDescent="0.25">
      <c r="A15" s="3">
        <v>1</v>
      </c>
      <c r="B15" s="10" t="s">
        <v>28</v>
      </c>
      <c r="C15" s="18">
        <f t="shared" ref="C15:C26" si="4">SUM(F15:AJ15)</f>
        <v>10000</v>
      </c>
      <c r="D15" s="18">
        <v>10000</v>
      </c>
      <c r="E15" s="18">
        <f t="shared" ref="E15:E20" si="5">D15-C15</f>
        <v>0</v>
      </c>
      <c r="F15" s="13"/>
      <c r="G15" s="13">
        <v>10000</v>
      </c>
      <c r="H15" s="13"/>
      <c r="I15" s="13"/>
      <c r="J15" s="13"/>
      <c r="K15" s="13"/>
      <c r="L15" s="13"/>
      <c r="M15" s="14"/>
      <c r="N15" s="14"/>
      <c r="O15" s="14"/>
      <c r="P15" s="14"/>
      <c r="Q15" s="14"/>
      <c r="R15" s="14"/>
      <c r="S15" s="14"/>
      <c r="T15" s="13"/>
      <c r="U15" s="13"/>
      <c r="V15" s="13"/>
      <c r="W15" s="13"/>
      <c r="X15" s="13"/>
      <c r="Y15" s="13"/>
      <c r="Z15" s="13"/>
      <c r="AA15" s="14"/>
      <c r="AB15" s="14"/>
      <c r="AC15" s="14"/>
      <c r="AD15" s="14"/>
      <c r="AE15" s="14"/>
      <c r="AF15" s="14"/>
      <c r="AG15" s="14"/>
      <c r="AH15" s="13"/>
      <c r="AI15" s="13"/>
      <c r="AJ15" s="13"/>
    </row>
    <row r="16" spans="1:36" ht="15.75" x14ac:dyDescent="0.25">
      <c r="A16" s="3">
        <v>2</v>
      </c>
      <c r="B16" s="10" t="s">
        <v>15</v>
      </c>
      <c r="C16" s="18">
        <f t="shared" si="4"/>
        <v>5051</v>
      </c>
      <c r="D16" s="18">
        <v>5000</v>
      </c>
      <c r="E16" s="18">
        <f t="shared" si="5"/>
        <v>-51</v>
      </c>
      <c r="F16" s="13"/>
      <c r="G16" s="13"/>
      <c r="H16" s="13"/>
      <c r="I16" s="13"/>
      <c r="J16" s="13"/>
      <c r="K16" s="13"/>
      <c r="L16" s="13"/>
      <c r="M16" s="14"/>
      <c r="N16" s="14"/>
      <c r="O16" s="14"/>
      <c r="P16" s="14"/>
      <c r="Q16" s="14"/>
      <c r="R16" s="14"/>
      <c r="S16" s="14"/>
      <c r="T16" s="13"/>
      <c r="U16" s="13"/>
      <c r="V16" s="13"/>
      <c r="W16" s="13"/>
      <c r="X16" s="13"/>
      <c r="Y16" s="13"/>
      <c r="Z16" s="13"/>
      <c r="AA16" s="14"/>
      <c r="AB16" s="14"/>
      <c r="AC16" s="14"/>
      <c r="AD16" s="14"/>
      <c r="AE16" s="14">
        <v>4551</v>
      </c>
      <c r="AF16" s="14">
        <v>500</v>
      </c>
      <c r="AG16" s="14"/>
      <c r="AH16" s="13"/>
      <c r="AI16" s="13"/>
      <c r="AJ16" s="13"/>
    </row>
    <row r="17" spans="1:36" ht="15.75" x14ac:dyDescent="0.25">
      <c r="A17" s="3">
        <v>3</v>
      </c>
      <c r="B17" s="10" t="s">
        <v>29</v>
      </c>
      <c r="C17" s="18">
        <f t="shared" si="4"/>
        <v>0</v>
      </c>
      <c r="D17" s="18">
        <v>400</v>
      </c>
      <c r="E17" s="18">
        <f t="shared" si="5"/>
        <v>400</v>
      </c>
      <c r="F17" s="13"/>
      <c r="G17" s="13"/>
      <c r="H17" s="13"/>
      <c r="I17" s="13"/>
      <c r="J17" s="13"/>
      <c r="K17" s="13"/>
      <c r="L17" s="13"/>
      <c r="M17" s="14"/>
      <c r="N17" s="14"/>
      <c r="O17" s="14"/>
      <c r="P17" s="14"/>
      <c r="Q17" s="14"/>
      <c r="R17" s="14"/>
      <c r="S17" s="14"/>
      <c r="T17" s="13"/>
      <c r="U17" s="13"/>
      <c r="V17" s="13"/>
      <c r="W17" s="13"/>
      <c r="X17" s="13"/>
      <c r="Y17" s="13"/>
      <c r="Z17" s="13"/>
      <c r="AA17" s="14"/>
      <c r="AB17" s="14"/>
      <c r="AC17" s="14"/>
      <c r="AD17" s="14"/>
      <c r="AE17" s="14"/>
      <c r="AF17" s="14"/>
      <c r="AG17" s="14"/>
      <c r="AH17" s="13"/>
      <c r="AI17" s="13"/>
      <c r="AJ17" s="13"/>
    </row>
    <row r="18" spans="1:36" ht="15.75" x14ac:dyDescent="0.25">
      <c r="A18" s="3">
        <v>4</v>
      </c>
      <c r="B18" s="10" t="s">
        <v>30</v>
      </c>
      <c r="C18" s="18">
        <f t="shared" si="4"/>
        <v>1500</v>
      </c>
      <c r="D18" s="18">
        <v>1500</v>
      </c>
      <c r="E18" s="18">
        <f t="shared" si="5"/>
        <v>0</v>
      </c>
      <c r="F18" s="13"/>
      <c r="G18" s="13"/>
      <c r="H18" s="13"/>
      <c r="I18" s="13"/>
      <c r="J18" s="13"/>
      <c r="K18" s="13"/>
      <c r="L18" s="13"/>
      <c r="M18" s="14"/>
      <c r="N18" s="14"/>
      <c r="O18" s="14"/>
      <c r="P18" s="14"/>
      <c r="Q18" s="14"/>
      <c r="R18" s="14"/>
      <c r="S18" s="14"/>
      <c r="T18" s="13"/>
      <c r="U18" s="13"/>
      <c r="V18" s="13"/>
      <c r="W18" s="13"/>
      <c r="X18" s="13"/>
      <c r="Y18" s="13"/>
      <c r="Z18" s="13"/>
      <c r="AA18" s="14"/>
      <c r="AB18" s="14"/>
      <c r="AC18" s="14"/>
      <c r="AD18" s="14"/>
      <c r="AE18" s="14">
        <v>1500</v>
      </c>
      <c r="AF18" s="14"/>
      <c r="AG18" s="14"/>
      <c r="AH18" s="13"/>
      <c r="AI18" s="13"/>
      <c r="AJ18" s="13"/>
    </row>
    <row r="19" spans="1:36" ht="15.75" x14ac:dyDescent="0.25">
      <c r="A19" s="3">
        <v>5</v>
      </c>
      <c r="B19" s="25" t="s">
        <v>31</v>
      </c>
      <c r="C19" s="18">
        <f t="shared" si="4"/>
        <v>0</v>
      </c>
      <c r="D19" s="18">
        <v>600</v>
      </c>
      <c r="E19" s="18">
        <f t="shared" si="5"/>
        <v>600</v>
      </c>
      <c r="F19" s="13"/>
      <c r="G19" s="13"/>
      <c r="H19" s="13"/>
      <c r="I19" s="13"/>
      <c r="J19" s="13"/>
      <c r="K19" s="13"/>
      <c r="L19" s="13"/>
      <c r="M19" s="14"/>
      <c r="N19" s="14"/>
      <c r="O19" s="14"/>
      <c r="P19" s="14"/>
      <c r="Q19" s="14"/>
      <c r="R19" s="14"/>
      <c r="S19" s="14"/>
      <c r="T19" s="13"/>
      <c r="U19" s="13"/>
      <c r="V19" s="13"/>
      <c r="W19" s="13"/>
      <c r="X19" s="13"/>
      <c r="Y19" s="13"/>
      <c r="Z19" s="13"/>
      <c r="AA19" s="14"/>
      <c r="AB19" s="14"/>
      <c r="AC19" s="14"/>
      <c r="AD19" s="14"/>
      <c r="AE19" s="14"/>
      <c r="AF19" s="14"/>
      <c r="AG19" s="14"/>
      <c r="AH19" s="13"/>
      <c r="AI19" s="13"/>
      <c r="AJ19" s="13"/>
    </row>
    <row r="20" spans="1:36" ht="15.75" x14ac:dyDescent="0.25">
      <c r="A20" s="3">
        <v>6</v>
      </c>
      <c r="B20" s="25" t="s">
        <v>32</v>
      </c>
      <c r="C20" s="18">
        <f t="shared" si="4"/>
        <v>0</v>
      </c>
      <c r="D20" s="18">
        <v>10000</v>
      </c>
      <c r="E20" s="18">
        <f t="shared" si="5"/>
        <v>10000</v>
      </c>
      <c r="F20" s="13"/>
      <c r="G20" s="13"/>
      <c r="H20" s="13"/>
      <c r="I20" s="13"/>
      <c r="J20" s="13"/>
      <c r="K20" s="13"/>
      <c r="L20" s="13"/>
      <c r="M20" s="14"/>
      <c r="N20" s="14"/>
      <c r="O20" s="14"/>
      <c r="P20" s="14"/>
      <c r="Q20" s="14"/>
      <c r="R20" s="14"/>
      <c r="S20" s="14"/>
      <c r="T20" s="13"/>
      <c r="U20" s="13"/>
      <c r="V20" s="13"/>
      <c r="W20" s="13"/>
      <c r="X20" s="13"/>
      <c r="Y20" s="13"/>
      <c r="Z20" s="13"/>
      <c r="AA20" s="14"/>
      <c r="AB20" s="14"/>
      <c r="AC20" s="14"/>
      <c r="AD20" s="14"/>
      <c r="AE20" s="14"/>
      <c r="AF20" s="14"/>
      <c r="AG20" s="14"/>
      <c r="AH20" s="13"/>
      <c r="AI20" s="13"/>
      <c r="AJ20" s="13"/>
    </row>
    <row r="21" spans="1:36" s="1" customFormat="1" ht="15.75" x14ac:dyDescent="0.25">
      <c r="A21" s="3"/>
      <c r="B21" s="10" t="s">
        <v>48</v>
      </c>
      <c r="C21" s="18">
        <f>SUM(C22:C27)</f>
        <v>16563</v>
      </c>
      <c r="D21" s="18">
        <v>20000</v>
      </c>
      <c r="E21" s="18">
        <f>D21-C21-C33</f>
        <v>-563</v>
      </c>
      <c r="F21" s="13"/>
      <c r="G21" s="13"/>
      <c r="H21" s="13"/>
      <c r="I21" s="13"/>
      <c r="J21" s="13"/>
      <c r="K21" s="13"/>
      <c r="L21" s="13"/>
      <c r="M21" s="14"/>
      <c r="N21" s="14"/>
      <c r="O21" s="14"/>
      <c r="P21" s="14"/>
      <c r="Q21" s="14"/>
      <c r="R21" s="14"/>
      <c r="S21" s="14"/>
      <c r="T21" s="13"/>
      <c r="U21" s="13"/>
      <c r="V21" s="13"/>
      <c r="W21" s="13"/>
      <c r="X21" s="13"/>
      <c r="Y21" s="13"/>
      <c r="Z21" s="13"/>
      <c r="AA21" s="14"/>
      <c r="AB21" s="14"/>
      <c r="AC21" s="14"/>
      <c r="AD21" s="14"/>
      <c r="AE21" s="14"/>
      <c r="AF21" s="14"/>
      <c r="AG21" s="14"/>
      <c r="AH21" s="13"/>
      <c r="AI21" s="13"/>
      <c r="AJ21" s="13"/>
    </row>
    <row r="22" spans="1:36" ht="15.75" x14ac:dyDescent="0.25">
      <c r="A22" s="3">
        <v>7</v>
      </c>
      <c r="B22" s="10" t="s">
        <v>47</v>
      </c>
      <c r="C22" s="18">
        <f t="shared" si="4"/>
        <v>7906</v>
      </c>
      <c r="D22" s="18"/>
      <c r="E22" s="18"/>
      <c r="F22" s="13"/>
      <c r="G22" s="13"/>
      <c r="H22" s="13"/>
      <c r="I22" s="13">
        <v>294</v>
      </c>
      <c r="J22" s="13"/>
      <c r="K22" s="13"/>
      <c r="L22" s="13"/>
      <c r="M22" s="14"/>
      <c r="N22" s="14">
        <v>300</v>
      </c>
      <c r="O22" s="14"/>
      <c r="P22" s="14">
        <v>789</v>
      </c>
      <c r="Q22" s="14">
        <v>250</v>
      </c>
      <c r="R22" s="14"/>
      <c r="S22" s="14">
        <v>252</v>
      </c>
      <c r="T22" s="13">
        <v>701</v>
      </c>
      <c r="U22" s="13">
        <v>500</v>
      </c>
      <c r="V22" s="13">
        <v>140</v>
      </c>
      <c r="W22" s="13">
        <v>800</v>
      </c>
      <c r="X22" s="13">
        <v>840</v>
      </c>
      <c r="Y22" s="13">
        <v>567</v>
      </c>
      <c r="Z22" s="13">
        <v>470</v>
      </c>
      <c r="AA22" s="14">
        <v>630</v>
      </c>
      <c r="AB22" s="14"/>
      <c r="AC22" s="14"/>
      <c r="AD22" s="14">
        <v>438</v>
      </c>
      <c r="AE22" s="14">
        <v>935</v>
      </c>
      <c r="AF22" s="14"/>
      <c r="AG22" s="14"/>
      <c r="AH22" s="13"/>
      <c r="AI22" s="13"/>
      <c r="AJ22" s="13"/>
    </row>
    <row r="23" spans="1:36" ht="15.75" x14ac:dyDescent="0.25">
      <c r="A23" s="3">
        <v>8</v>
      </c>
      <c r="B23" s="4" t="s">
        <v>42</v>
      </c>
      <c r="C23" s="18">
        <f t="shared" si="4"/>
        <v>1400</v>
      </c>
      <c r="D23" s="18"/>
      <c r="E23" s="18"/>
      <c r="F23" s="13"/>
      <c r="G23" s="13"/>
      <c r="H23" s="13"/>
      <c r="I23" s="13">
        <v>1400</v>
      </c>
      <c r="J23" s="13"/>
      <c r="K23" s="13"/>
      <c r="L23" s="13"/>
      <c r="M23" s="14"/>
      <c r="N23" s="14"/>
      <c r="O23" s="14"/>
      <c r="P23" s="14"/>
      <c r="Q23" s="14"/>
      <c r="R23" s="14"/>
      <c r="S23" s="14"/>
      <c r="T23" s="13"/>
      <c r="U23" s="13"/>
      <c r="V23" s="13"/>
      <c r="W23" s="13"/>
      <c r="X23" s="13"/>
      <c r="Y23" s="13"/>
      <c r="Z23" s="13"/>
      <c r="AA23" s="14"/>
      <c r="AB23" s="14"/>
      <c r="AC23" s="14"/>
      <c r="AD23" s="14"/>
      <c r="AE23" s="14"/>
      <c r="AF23" s="14"/>
      <c r="AG23" s="14"/>
      <c r="AH23" s="13"/>
      <c r="AI23" s="13"/>
      <c r="AJ23" s="13"/>
    </row>
    <row r="24" spans="1:36" s="1" customFormat="1" ht="15.75" x14ac:dyDescent="0.25">
      <c r="A24" s="3">
        <v>9</v>
      </c>
      <c r="B24" s="4" t="s">
        <v>45</v>
      </c>
      <c r="C24" s="18">
        <f t="shared" ref="C24:C25" si="6">SUM(F24:AJ24)</f>
        <v>1770</v>
      </c>
      <c r="D24" s="18"/>
      <c r="E24" s="18"/>
      <c r="F24" s="13"/>
      <c r="G24" s="13"/>
      <c r="H24" s="13"/>
      <c r="I24" s="13">
        <v>270</v>
      </c>
      <c r="J24" s="13"/>
      <c r="K24" s="13"/>
      <c r="L24" s="13"/>
      <c r="M24" s="14">
        <v>1500</v>
      </c>
      <c r="N24" s="14"/>
      <c r="O24" s="14"/>
      <c r="P24" s="14"/>
      <c r="Q24" s="14"/>
      <c r="R24" s="14"/>
      <c r="S24" s="14"/>
      <c r="T24" s="13"/>
      <c r="U24" s="13"/>
      <c r="V24" s="13"/>
      <c r="W24" s="13"/>
      <c r="X24" s="13"/>
      <c r="Y24" s="13"/>
      <c r="Z24" s="13"/>
      <c r="AA24" s="14"/>
      <c r="AB24" s="14"/>
      <c r="AC24" s="14"/>
      <c r="AD24" s="14"/>
      <c r="AE24" s="14"/>
      <c r="AF24" s="14"/>
      <c r="AG24" s="14"/>
      <c r="AH24" s="13"/>
      <c r="AI24" s="13"/>
      <c r="AJ24" s="13"/>
    </row>
    <row r="25" spans="1:36" s="1" customFormat="1" ht="15.75" x14ac:dyDescent="0.25">
      <c r="A25" s="3">
        <v>10</v>
      </c>
      <c r="B25" s="4" t="s">
        <v>43</v>
      </c>
      <c r="C25" s="18">
        <f t="shared" si="6"/>
        <v>2775</v>
      </c>
      <c r="D25" s="18"/>
      <c r="E25" s="18"/>
      <c r="F25" s="13"/>
      <c r="G25" s="13"/>
      <c r="H25" s="13"/>
      <c r="I25" s="13">
        <v>500</v>
      </c>
      <c r="J25" s="13"/>
      <c r="K25" s="13"/>
      <c r="L25" s="13"/>
      <c r="M25" s="14"/>
      <c r="N25" s="14"/>
      <c r="O25" s="14"/>
      <c r="P25" s="14"/>
      <c r="Q25" s="14"/>
      <c r="R25" s="14"/>
      <c r="S25" s="14"/>
      <c r="T25" s="13"/>
      <c r="U25" s="13"/>
      <c r="V25" s="13"/>
      <c r="W25" s="13">
        <f>200+1000</f>
        <v>1200</v>
      </c>
      <c r="X25" s="13"/>
      <c r="Y25" s="13">
        <v>1075</v>
      </c>
      <c r="Z25" s="13"/>
      <c r="AA25" s="14"/>
      <c r="AB25" s="14"/>
      <c r="AC25" s="14"/>
      <c r="AD25" s="14"/>
      <c r="AE25" s="14"/>
      <c r="AF25" s="14"/>
      <c r="AG25" s="14"/>
      <c r="AH25" s="13"/>
      <c r="AI25" s="13"/>
      <c r="AJ25" s="13"/>
    </row>
    <row r="26" spans="1:36" s="1" customFormat="1" ht="15.75" x14ac:dyDescent="0.25">
      <c r="A26" s="3">
        <v>11</v>
      </c>
      <c r="B26" s="4" t="s">
        <v>46</v>
      </c>
      <c r="C26" s="18">
        <f t="shared" si="4"/>
        <v>522</v>
      </c>
      <c r="D26" s="18"/>
      <c r="E26" s="18"/>
      <c r="F26" s="13"/>
      <c r="G26" s="13"/>
      <c r="H26" s="13"/>
      <c r="I26" s="13"/>
      <c r="J26" s="13"/>
      <c r="K26" s="13">
        <v>522</v>
      </c>
      <c r="L26" s="13"/>
      <c r="M26" s="14"/>
      <c r="N26" s="14"/>
      <c r="O26" s="14"/>
      <c r="P26" s="14"/>
      <c r="Q26" s="14"/>
      <c r="R26" s="14"/>
      <c r="S26" s="14"/>
      <c r="T26" s="13"/>
      <c r="U26" s="13"/>
      <c r="V26" s="13"/>
      <c r="W26" s="13"/>
      <c r="X26" s="13"/>
      <c r="Y26" s="13"/>
      <c r="Z26" s="13"/>
      <c r="AA26" s="14"/>
      <c r="AB26" s="14"/>
      <c r="AC26" s="14"/>
      <c r="AD26" s="14"/>
      <c r="AE26" s="14"/>
      <c r="AF26" s="14"/>
      <c r="AG26" s="14"/>
      <c r="AH26" s="13"/>
      <c r="AI26" s="13"/>
      <c r="AJ26" s="13"/>
    </row>
    <row r="27" spans="1:36" s="1" customFormat="1" ht="15.75" x14ac:dyDescent="0.25">
      <c r="A27" s="3">
        <v>12</v>
      </c>
      <c r="B27" s="4" t="s">
        <v>49</v>
      </c>
      <c r="C27" s="18">
        <f t="shared" ref="C27" si="7">SUM(F27:AJ27)</f>
        <v>2190</v>
      </c>
      <c r="D27" s="18"/>
      <c r="E27" s="18"/>
      <c r="F27" s="13"/>
      <c r="G27" s="13"/>
      <c r="H27" s="13"/>
      <c r="I27" s="13"/>
      <c r="J27" s="13"/>
      <c r="K27" s="13"/>
      <c r="L27" s="13"/>
      <c r="M27" s="14"/>
      <c r="N27" s="14"/>
      <c r="O27" s="14"/>
      <c r="P27" s="14"/>
      <c r="Q27" s="14"/>
      <c r="R27" s="14"/>
      <c r="S27" s="14"/>
      <c r="T27" s="13">
        <v>2190</v>
      </c>
      <c r="U27" s="13"/>
      <c r="V27" s="13"/>
      <c r="W27" s="13"/>
      <c r="X27" s="13"/>
      <c r="Y27" s="13"/>
      <c r="Z27" s="13"/>
      <c r="AA27" s="14"/>
      <c r="AB27" s="14"/>
      <c r="AC27" s="14"/>
      <c r="AD27" s="14"/>
      <c r="AE27" s="14"/>
      <c r="AF27" s="14"/>
      <c r="AG27" s="14"/>
      <c r="AH27" s="13"/>
      <c r="AI27" s="13"/>
      <c r="AJ27" s="13"/>
    </row>
    <row r="28" spans="1:36" ht="15.75" x14ac:dyDescent="0.25">
      <c r="A28" s="29" t="s">
        <v>39</v>
      </c>
      <c r="B28" s="30"/>
      <c r="C28" s="18">
        <f>SUM(C15:C21)</f>
        <v>33114</v>
      </c>
      <c r="D28" s="19">
        <f>SUM(D15:D27)</f>
        <v>47500</v>
      </c>
      <c r="E28" s="18">
        <f>D28-C28</f>
        <v>14386</v>
      </c>
      <c r="F28" s="13"/>
      <c r="G28" s="13"/>
      <c r="H28" s="13"/>
      <c r="I28" s="13"/>
      <c r="J28" s="13"/>
      <c r="K28" s="13"/>
      <c r="L28" s="13"/>
      <c r="M28" s="14"/>
      <c r="N28" s="14"/>
      <c r="O28" s="14"/>
      <c r="P28" s="14"/>
      <c r="Q28" s="14"/>
      <c r="R28" s="14"/>
      <c r="S28" s="14"/>
      <c r="T28" s="13"/>
      <c r="U28" s="13"/>
      <c r="V28" s="13"/>
      <c r="W28" s="13"/>
      <c r="X28" s="13"/>
      <c r="Y28" s="13"/>
      <c r="Z28" s="13"/>
      <c r="AA28" s="14"/>
      <c r="AB28" s="14"/>
      <c r="AC28" s="14"/>
      <c r="AD28" s="14"/>
      <c r="AE28" s="14"/>
      <c r="AF28" s="14"/>
      <c r="AG28" s="14"/>
      <c r="AH28" s="13"/>
      <c r="AI28" s="13"/>
      <c r="AJ28" s="13"/>
    </row>
    <row r="29" spans="1:36" s="1" customFormat="1" ht="15.75" x14ac:dyDescent="0.25">
      <c r="A29" s="2" t="s">
        <v>3</v>
      </c>
      <c r="B29" s="11" t="s">
        <v>38</v>
      </c>
      <c r="C29" s="18"/>
      <c r="D29" s="18"/>
      <c r="E29" s="18"/>
      <c r="F29" s="5"/>
      <c r="G29" s="5"/>
      <c r="H29" s="5"/>
      <c r="I29" s="5"/>
      <c r="J29" s="5"/>
      <c r="K29" s="5"/>
      <c r="L29" s="5"/>
      <c r="M29" s="14"/>
      <c r="N29" s="14"/>
      <c r="O29" s="14"/>
      <c r="P29" s="14"/>
      <c r="Q29" s="14"/>
      <c r="R29" s="14"/>
      <c r="S29" s="14"/>
      <c r="T29" s="13"/>
      <c r="U29" s="13"/>
      <c r="V29" s="13"/>
      <c r="W29" s="13"/>
      <c r="X29" s="13"/>
      <c r="Y29" s="13"/>
      <c r="Z29" s="13"/>
      <c r="AA29" s="14"/>
      <c r="AB29" s="14"/>
      <c r="AC29" s="14"/>
      <c r="AD29" s="14"/>
      <c r="AE29" s="14"/>
      <c r="AF29" s="14"/>
      <c r="AG29" s="14"/>
      <c r="AH29" s="13"/>
      <c r="AI29" s="13"/>
      <c r="AJ29" s="13"/>
    </row>
    <row r="30" spans="1:36" s="1" customFormat="1" ht="15.75" x14ac:dyDescent="0.25">
      <c r="A30" s="3">
        <v>1</v>
      </c>
      <c r="B30" s="10" t="s">
        <v>43</v>
      </c>
      <c r="C30" s="18">
        <f t="shared" ref="C30:C32" si="8">SUM(F30:AJ30)</f>
        <v>1000</v>
      </c>
      <c r="D30" s="18"/>
      <c r="E30" s="18"/>
      <c r="F30" s="13"/>
      <c r="G30" s="13"/>
      <c r="H30" s="13"/>
      <c r="I30" s="13"/>
      <c r="J30" s="13"/>
      <c r="K30" s="13"/>
      <c r="L30" s="13"/>
      <c r="M30" s="14"/>
      <c r="N30" s="14"/>
      <c r="O30" s="14"/>
      <c r="P30" s="14"/>
      <c r="Q30" s="14"/>
      <c r="R30" s="14"/>
      <c r="S30" s="14"/>
      <c r="T30" s="13">
        <v>1000</v>
      </c>
      <c r="U30" s="13"/>
      <c r="V30" s="13"/>
      <c r="W30" s="13"/>
      <c r="X30" s="13"/>
      <c r="Y30" s="13"/>
      <c r="Z30" s="13"/>
      <c r="AA30" s="14"/>
      <c r="AB30" s="14"/>
      <c r="AC30" s="14"/>
      <c r="AD30" s="14"/>
      <c r="AE30" s="14"/>
      <c r="AF30" s="14"/>
      <c r="AG30" s="14"/>
      <c r="AH30" s="13"/>
      <c r="AI30" s="13"/>
      <c r="AJ30" s="13"/>
    </row>
    <row r="31" spans="1:36" s="1" customFormat="1" ht="15.75" x14ac:dyDescent="0.25">
      <c r="A31" s="3">
        <v>2</v>
      </c>
      <c r="B31" s="10" t="s">
        <v>44</v>
      </c>
      <c r="C31" s="18">
        <f t="shared" si="8"/>
        <v>3000</v>
      </c>
      <c r="D31" s="18"/>
      <c r="E31" s="18"/>
      <c r="F31" s="13"/>
      <c r="G31" s="13"/>
      <c r="H31" s="13"/>
      <c r="I31" s="13"/>
      <c r="J31" s="13">
        <v>3000</v>
      </c>
      <c r="K31" s="13"/>
      <c r="L31" s="13"/>
      <c r="M31" s="14"/>
      <c r="N31" s="14"/>
      <c r="O31" s="14"/>
      <c r="P31" s="14"/>
      <c r="Q31" s="14"/>
      <c r="R31" s="14"/>
      <c r="S31" s="14"/>
      <c r="T31" s="13"/>
      <c r="U31" s="13"/>
      <c r="V31" s="13"/>
      <c r="W31" s="13"/>
      <c r="X31" s="13"/>
      <c r="Y31" s="13"/>
      <c r="Z31" s="13"/>
      <c r="AA31" s="14"/>
      <c r="AB31" s="14"/>
      <c r="AC31" s="14"/>
      <c r="AD31" s="14"/>
      <c r="AE31" s="14"/>
      <c r="AF31" s="14"/>
      <c r="AG31" s="14"/>
      <c r="AH31" s="13"/>
      <c r="AI31" s="13"/>
      <c r="AJ31" s="13"/>
    </row>
    <row r="32" spans="1:36" s="1" customFormat="1" ht="15.75" x14ac:dyDescent="0.25">
      <c r="A32" s="3">
        <v>3</v>
      </c>
      <c r="B32" s="10"/>
      <c r="C32" s="18">
        <f t="shared" si="8"/>
        <v>0</v>
      </c>
      <c r="D32" s="18"/>
      <c r="E32" s="18"/>
      <c r="F32" s="13"/>
      <c r="G32" s="13"/>
      <c r="H32" s="13"/>
      <c r="I32" s="13"/>
      <c r="J32" s="13"/>
      <c r="K32" s="13"/>
      <c r="L32" s="13"/>
      <c r="M32" s="14"/>
      <c r="N32" s="14"/>
      <c r="O32" s="14"/>
      <c r="P32" s="14"/>
      <c r="Q32" s="14"/>
      <c r="R32" s="14"/>
      <c r="S32" s="14"/>
      <c r="T32" s="13"/>
      <c r="U32" s="13"/>
      <c r="V32" s="13"/>
      <c r="W32" s="13"/>
      <c r="X32" s="13"/>
      <c r="Y32" s="13"/>
      <c r="Z32" s="13"/>
      <c r="AA32" s="14"/>
      <c r="AB32" s="14"/>
      <c r="AC32" s="14"/>
      <c r="AD32" s="14"/>
      <c r="AE32" s="14"/>
      <c r="AF32" s="14"/>
      <c r="AG32" s="14"/>
      <c r="AH32" s="13"/>
      <c r="AI32" s="13"/>
      <c r="AJ32" s="13"/>
    </row>
    <row r="33" spans="1:36" s="1" customFormat="1" ht="15.75" x14ac:dyDescent="0.25">
      <c r="A33" s="29" t="s">
        <v>40</v>
      </c>
      <c r="B33" s="30"/>
      <c r="C33" s="18">
        <f>SUM(C30:C32)</f>
        <v>4000</v>
      </c>
      <c r="D33" s="19"/>
      <c r="E33" s="18"/>
      <c r="F33" s="13"/>
      <c r="G33" s="13"/>
      <c r="H33" s="13"/>
      <c r="I33" s="13"/>
      <c r="J33" s="13"/>
      <c r="K33" s="13"/>
      <c r="L33" s="13"/>
      <c r="M33" s="14"/>
      <c r="N33" s="14"/>
      <c r="O33" s="14"/>
      <c r="P33" s="14"/>
      <c r="Q33" s="14"/>
      <c r="R33" s="14"/>
      <c r="S33" s="14"/>
      <c r="T33" s="13"/>
      <c r="U33" s="13"/>
      <c r="V33" s="13"/>
      <c r="W33" s="13"/>
      <c r="X33" s="13"/>
      <c r="Y33" s="13"/>
      <c r="Z33" s="13"/>
      <c r="AA33" s="14"/>
      <c r="AB33" s="14"/>
      <c r="AC33" s="14"/>
      <c r="AD33" s="14"/>
      <c r="AE33" s="14"/>
      <c r="AF33" s="14"/>
      <c r="AG33" s="14"/>
      <c r="AH33" s="13"/>
      <c r="AI33" s="13"/>
      <c r="AJ33" s="13"/>
    </row>
    <row r="34" spans="1:36" s="1" customFormat="1" ht="15.75" x14ac:dyDescent="0.25">
      <c r="A34" s="29" t="s">
        <v>41</v>
      </c>
      <c r="B34" s="30"/>
      <c r="C34" s="18">
        <f>C28+C33</f>
        <v>37114</v>
      </c>
      <c r="D34" s="19">
        <f>D28+D33</f>
        <v>47500</v>
      </c>
      <c r="E34" s="18">
        <f>D34-C34</f>
        <v>10386</v>
      </c>
      <c r="F34" s="13"/>
      <c r="G34" s="13"/>
      <c r="H34" s="13"/>
      <c r="I34" s="13"/>
      <c r="J34" s="13"/>
      <c r="K34" s="13"/>
      <c r="L34" s="13"/>
      <c r="M34" s="14"/>
      <c r="N34" s="14"/>
      <c r="O34" s="14"/>
      <c r="P34" s="14"/>
      <c r="Q34" s="14"/>
      <c r="R34" s="14"/>
      <c r="S34" s="14"/>
      <c r="T34" s="13"/>
      <c r="U34" s="13"/>
      <c r="V34" s="13"/>
      <c r="W34" s="13"/>
      <c r="X34" s="13"/>
      <c r="Y34" s="13"/>
      <c r="Z34" s="13"/>
      <c r="AA34" s="14"/>
      <c r="AB34" s="14"/>
      <c r="AC34" s="14"/>
      <c r="AD34" s="14"/>
      <c r="AE34" s="14"/>
      <c r="AF34" s="14"/>
      <c r="AG34" s="14"/>
      <c r="AH34" s="13"/>
      <c r="AI34" s="13"/>
      <c r="AJ34" s="13"/>
    </row>
    <row r="35" spans="1:36" ht="15.75" x14ac:dyDescent="0.25">
      <c r="A35" s="47" t="s">
        <v>19</v>
      </c>
      <c r="B35" s="48"/>
      <c r="C35" s="48"/>
      <c r="D35" s="48"/>
      <c r="E35" s="49"/>
      <c r="F35" s="15">
        <f>SUM(F15:F34)</f>
        <v>0</v>
      </c>
      <c r="G35" s="15">
        <f>SUM(G15:G34)</f>
        <v>10000</v>
      </c>
      <c r="H35" s="15">
        <f>SUM(H15:H34)</f>
        <v>0</v>
      </c>
      <c r="I35" s="15">
        <f>SUM(I15:I34)</f>
        <v>2464</v>
      </c>
      <c r="J35" s="15">
        <f>SUM(J15:J34)</f>
        <v>3000</v>
      </c>
      <c r="K35" s="15">
        <f>SUM(K15:K34)</f>
        <v>522</v>
      </c>
      <c r="L35" s="15">
        <f>SUM(L15:L34)</f>
        <v>0</v>
      </c>
      <c r="M35" s="15">
        <f>SUM(M15:M34)</f>
        <v>1500</v>
      </c>
      <c r="N35" s="15">
        <f>SUM(N15:N34)</f>
        <v>300</v>
      </c>
      <c r="O35" s="15">
        <f>SUM(O15:O34)</f>
        <v>0</v>
      </c>
      <c r="P35" s="15">
        <f>SUM(P15:P34)</f>
        <v>789</v>
      </c>
      <c r="Q35" s="15">
        <f>SUM(Q15:Q34)</f>
        <v>250</v>
      </c>
      <c r="R35" s="15">
        <f>SUM(R15:R34)</f>
        <v>0</v>
      </c>
      <c r="S35" s="15">
        <f>SUM(S15:S34)</f>
        <v>252</v>
      </c>
      <c r="T35" s="15">
        <f>SUM(T15:T34)</f>
        <v>3891</v>
      </c>
      <c r="U35" s="15">
        <f>SUM(U15:U34)</f>
        <v>500</v>
      </c>
      <c r="V35" s="15">
        <f>SUM(V15:V34)</f>
        <v>140</v>
      </c>
      <c r="W35" s="15">
        <f>SUM(W15:W34)</f>
        <v>2000</v>
      </c>
      <c r="X35" s="15">
        <f>SUM(X15:X34)</f>
        <v>840</v>
      </c>
      <c r="Y35" s="15">
        <f>SUM(Y15:Y34)</f>
        <v>1642</v>
      </c>
      <c r="Z35" s="15">
        <f>SUM(Z15:Z34)</f>
        <v>470</v>
      </c>
      <c r="AA35" s="15">
        <f>SUM(AA15:AA34)</f>
        <v>630</v>
      </c>
      <c r="AB35" s="15">
        <f>SUM(AB15:AB34)</f>
        <v>0</v>
      </c>
      <c r="AC35" s="15">
        <f>SUM(AC15:AC34)</f>
        <v>0</v>
      </c>
      <c r="AD35" s="15">
        <f>SUM(AD15:AD34)</f>
        <v>438</v>
      </c>
      <c r="AE35" s="15">
        <f>SUM(AE15:AE34)</f>
        <v>6986</v>
      </c>
      <c r="AF35" s="15">
        <f>SUM(AF15:AF34)</f>
        <v>500</v>
      </c>
      <c r="AG35" s="15">
        <f>SUM(AG15:AG34)</f>
        <v>0</v>
      </c>
      <c r="AH35" s="15">
        <f>SUM(AH15:AH34)</f>
        <v>0</v>
      </c>
      <c r="AI35" s="15">
        <f>SUM(AI15:AI34)</f>
        <v>0</v>
      </c>
      <c r="AJ35" s="15">
        <f>SUM(AJ15:AJ34)</f>
        <v>0</v>
      </c>
    </row>
    <row r="36" spans="1:36" ht="15.75" x14ac:dyDescent="0.25">
      <c r="A36" s="47" t="s">
        <v>20</v>
      </c>
      <c r="B36" s="48"/>
      <c r="C36" s="48"/>
      <c r="D36" s="48"/>
      <c r="E36" s="49"/>
      <c r="F36" s="44">
        <f>SUM(F35:L35)</f>
        <v>15986</v>
      </c>
      <c r="G36" s="45"/>
      <c r="H36" s="45"/>
      <c r="I36" s="45"/>
      <c r="J36" s="45"/>
      <c r="K36" s="45"/>
      <c r="L36" s="46"/>
      <c r="M36" s="44">
        <f t="shared" ref="M36" si="9">SUM(M35:S35)</f>
        <v>3091</v>
      </c>
      <c r="N36" s="45"/>
      <c r="O36" s="45"/>
      <c r="P36" s="45"/>
      <c r="Q36" s="45"/>
      <c r="R36" s="45"/>
      <c r="S36" s="46"/>
      <c r="T36" s="44">
        <f>SUM(T35:Z35)</f>
        <v>9483</v>
      </c>
      <c r="U36" s="45"/>
      <c r="V36" s="45"/>
      <c r="W36" s="45"/>
      <c r="X36" s="45"/>
      <c r="Y36" s="45"/>
      <c r="Z36" s="46"/>
      <c r="AA36" s="44">
        <f t="shared" ref="AA36" si="10">SUM(AA35:AG35)</f>
        <v>8554</v>
      </c>
      <c r="AB36" s="45"/>
      <c r="AC36" s="45"/>
      <c r="AD36" s="45"/>
      <c r="AE36" s="45"/>
      <c r="AF36" s="45"/>
      <c r="AG36" s="46"/>
      <c r="AH36" s="44">
        <f>SUM(AH35:AJ35)</f>
        <v>0</v>
      </c>
      <c r="AI36" s="45"/>
      <c r="AJ36" s="46"/>
    </row>
  </sheetData>
  <mergeCells count="21">
    <mergeCell ref="A1:J1"/>
    <mergeCell ref="F9:AJ9"/>
    <mergeCell ref="H4:I4"/>
    <mergeCell ref="H5:I5"/>
    <mergeCell ref="H6:I6"/>
    <mergeCell ref="H3:J3"/>
    <mergeCell ref="A9:E9"/>
    <mergeCell ref="A7:B7"/>
    <mergeCell ref="A3:C3"/>
    <mergeCell ref="K5:L5"/>
    <mergeCell ref="A34:B34"/>
    <mergeCell ref="A33:B33"/>
    <mergeCell ref="K6:L6"/>
    <mergeCell ref="AH36:AJ36"/>
    <mergeCell ref="F36:L36"/>
    <mergeCell ref="M36:S36"/>
    <mergeCell ref="T36:Z36"/>
    <mergeCell ref="AA36:AG36"/>
    <mergeCell ref="A28:B28"/>
    <mergeCell ref="A35:E35"/>
    <mergeCell ref="A36:E36"/>
  </mergeCells>
  <pageMargins left="0.7" right="0.7" top="0.75" bottom="0.75" header="0.3" footer="0.3"/>
  <pageSetup paperSize="9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J36"/>
  <sheetViews>
    <sheetView zoomScale="75" zoomScaleNormal="75" workbookViewId="0">
      <pane xSplit="5" ySplit="10" topLeftCell="F11" activePane="bottomRight" state="frozen"/>
      <selection pane="topRight" activeCell="H1" sqref="H1"/>
      <selection pane="bottomLeft" activeCell="A11" sqref="A11"/>
      <selection pane="bottomRight" activeCell="D25" sqref="D25"/>
    </sheetView>
  </sheetViews>
  <sheetFormatPr defaultRowHeight="15" x14ac:dyDescent="0.25"/>
  <cols>
    <col min="1" max="1" width="3.42578125" style="1" bestFit="1" customWidth="1"/>
    <col min="2" max="2" width="28.140625" style="1" bestFit="1" customWidth="1"/>
    <col min="3" max="3" width="13.7109375" style="1" bestFit="1" customWidth="1"/>
    <col min="4" max="4" width="13.28515625" style="1" customWidth="1"/>
    <col min="5" max="5" width="13.28515625" style="1" bestFit="1" customWidth="1"/>
    <col min="6" max="7" width="9.28515625" style="1" bestFit="1" customWidth="1"/>
    <col min="8" max="8" width="10.140625" style="1" bestFit="1" customWidth="1"/>
    <col min="9" max="9" width="9.28515625" style="1" bestFit="1" customWidth="1"/>
    <col min="10" max="10" width="9.85546875" style="1" bestFit="1" customWidth="1"/>
    <col min="11" max="12" width="9.28515625" style="1" bestFit="1" customWidth="1"/>
    <col min="13" max="13" width="10.140625" style="1" bestFit="1" customWidth="1"/>
    <col min="14" max="36" width="9.28515625" style="1" bestFit="1" customWidth="1"/>
    <col min="37" max="16384" width="9.140625" style="1"/>
  </cols>
  <sheetData>
    <row r="1" spans="1:36" ht="21" x14ac:dyDescent="0.3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</row>
    <row r="3" spans="1:36" ht="18.75" x14ac:dyDescent="0.3">
      <c r="A3" s="32" t="s">
        <v>1</v>
      </c>
      <c r="B3" s="33"/>
      <c r="C3" s="34"/>
      <c r="D3" s="7"/>
      <c r="E3" s="7"/>
      <c r="H3" s="54" t="s">
        <v>2</v>
      </c>
      <c r="I3" s="55"/>
      <c r="J3" s="56"/>
    </row>
    <row r="4" spans="1:36" ht="15.75" x14ac:dyDescent="0.25">
      <c r="A4" s="2" t="s">
        <v>3</v>
      </c>
      <c r="B4" s="24" t="s">
        <v>24</v>
      </c>
      <c r="C4" s="6" t="s">
        <v>5</v>
      </c>
      <c r="D4" s="8"/>
      <c r="E4" s="8"/>
      <c r="H4" s="52" t="s">
        <v>6</v>
      </c>
      <c r="I4" s="53"/>
      <c r="J4" s="16">
        <f>C7</f>
        <v>0</v>
      </c>
    </row>
    <row r="5" spans="1:36" ht="15.75" x14ac:dyDescent="0.25">
      <c r="A5" s="3">
        <v>1</v>
      </c>
      <c r="B5" s="25" t="s">
        <v>17</v>
      </c>
      <c r="C5" s="20">
        <f>C11+C13</f>
        <v>0</v>
      </c>
      <c r="D5" s="9"/>
      <c r="E5" s="9"/>
      <c r="H5" s="52" t="s">
        <v>7</v>
      </c>
      <c r="I5" s="53"/>
      <c r="J5" s="16">
        <f>C28</f>
        <v>0</v>
      </c>
      <c r="K5" s="57" t="s">
        <v>9</v>
      </c>
      <c r="L5" s="58"/>
      <c r="M5" s="17">
        <f>D28</f>
        <v>47500</v>
      </c>
    </row>
    <row r="6" spans="1:36" ht="15.75" x14ac:dyDescent="0.25">
      <c r="A6" s="3">
        <v>2</v>
      </c>
      <c r="B6" s="25" t="s">
        <v>18</v>
      </c>
      <c r="C6" s="20">
        <f>C12</f>
        <v>0</v>
      </c>
      <c r="D6" s="9"/>
      <c r="E6" s="9"/>
      <c r="H6" s="52" t="s">
        <v>8</v>
      </c>
      <c r="I6" s="53"/>
      <c r="J6" s="21">
        <f>J4-J5</f>
        <v>0</v>
      </c>
      <c r="K6" s="42" t="s">
        <v>10</v>
      </c>
      <c r="L6" s="43"/>
      <c r="M6" s="22">
        <f>M5-J5</f>
        <v>47500</v>
      </c>
    </row>
    <row r="7" spans="1:36" ht="15.75" x14ac:dyDescent="0.25">
      <c r="A7" s="29" t="s">
        <v>11</v>
      </c>
      <c r="B7" s="30"/>
      <c r="C7" s="12">
        <f>SUM(C5:C6)</f>
        <v>0</v>
      </c>
      <c r="D7" s="8"/>
      <c r="E7" s="8"/>
    </row>
    <row r="9" spans="1:36" ht="18.75" x14ac:dyDescent="0.3">
      <c r="A9" s="32" t="s">
        <v>16</v>
      </c>
      <c r="B9" s="33"/>
      <c r="C9" s="33"/>
      <c r="D9" s="33"/>
      <c r="E9" s="34"/>
      <c r="F9" s="51" t="s">
        <v>12</v>
      </c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</row>
    <row r="10" spans="1:36" ht="15.75" x14ac:dyDescent="0.25">
      <c r="A10" s="2" t="s">
        <v>3</v>
      </c>
      <c r="B10" s="24" t="s">
        <v>4</v>
      </c>
      <c r="C10" s="6" t="s">
        <v>22</v>
      </c>
      <c r="D10" s="6" t="s">
        <v>21</v>
      </c>
      <c r="E10" s="6" t="s">
        <v>14</v>
      </c>
      <c r="F10" s="5">
        <v>1</v>
      </c>
      <c r="G10" s="5">
        <v>2</v>
      </c>
      <c r="H10" s="5">
        <v>3</v>
      </c>
      <c r="I10" s="5">
        <v>4</v>
      </c>
      <c r="J10" s="5">
        <v>5</v>
      </c>
      <c r="K10" s="5">
        <v>6</v>
      </c>
      <c r="L10" s="5">
        <v>7</v>
      </c>
      <c r="M10" s="2">
        <v>8</v>
      </c>
      <c r="N10" s="2">
        <v>9</v>
      </c>
      <c r="O10" s="2">
        <v>10</v>
      </c>
      <c r="P10" s="2">
        <v>11</v>
      </c>
      <c r="Q10" s="2">
        <v>12</v>
      </c>
      <c r="R10" s="2">
        <v>13</v>
      </c>
      <c r="S10" s="2">
        <v>14</v>
      </c>
      <c r="T10" s="2">
        <v>15</v>
      </c>
      <c r="U10" s="2">
        <v>16</v>
      </c>
      <c r="V10" s="2">
        <v>17</v>
      </c>
      <c r="W10" s="2">
        <v>18</v>
      </c>
      <c r="X10" s="2">
        <v>19</v>
      </c>
      <c r="Y10" s="2">
        <v>20</v>
      </c>
      <c r="Z10" s="2">
        <v>21</v>
      </c>
      <c r="AA10" s="2">
        <v>22</v>
      </c>
      <c r="AB10" s="2">
        <v>23</v>
      </c>
      <c r="AC10" s="2">
        <v>24</v>
      </c>
      <c r="AD10" s="2">
        <v>25</v>
      </c>
      <c r="AE10" s="2">
        <v>26</v>
      </c>
      <c r="AF10" s="2">
        <v>27</v>
      </c>
      <c r="AG10" s="2">
        <v>28</v>
      </c>
      <c r="AH10" s="2">
        <v>29</v>
      </c>
      <c r="AI10" s="2">
        <v>30</v>
      </c>
      <c r="AJ10" s="2">
        <v>31</v>
      </c>
    </row>
    <row r="11" spans="1:36" ht="15.75" x14ac:dyDescent="0.25">
      <c r="A11" s="3">
        <v>1</v>
      </c>
      <c r="B11" s="25" t="s">
        <v>17</v>
      </c>
      <c r="C11" s="18">
        <f t="shared" ref="C11:C13" si="0">SUM(F11:AJ11)</f>
        <v>0</v>
      </c>
      <c r="D11" s="18">
        <v>20000</v>
      </c>
      <c r="E11" s="18">
        <f t="shared" ref="E11:E13" si="1">D11-C11</f>
        <v>20000</v>
      </c>
      <c r="F11" s="13"/>
      <c r="G11" s="13"/>
      <c r="H11" s="13"/>
      <c r="I11" s="13"/>
      <c r="J11" s="13"/>
      <c r="K11" s="13"/>
      <c r="L11" s="13"/>
      <c r="M11" s="14"/>
      <c r="N11" s="14"/>
      <c r="O11" s="14"/>
      <c r="P11" s="14"/>
      <c r="Q11" s="14"/>
      <c r="R11" s="14"/>
      <c r="S11" s="14"/>
      <c r="T11" s="13"/>
      <c r="U11" s="13"/>
      <c r="V11" s="13"/>
      <c r="W11" s="13"/>
      <c r="X11" s="13"/>
      <c r="Y11" s="13"/>
      <c r="Z11" s="13"/>
      <c r="AA11" s="14"/>
      <c r="AB11" s="14"/>
      <c r="AC11" s="14"/>
      <c r="AD11" s="14"/>
      <c r="AE11" s="14"/>
      <c r="AF11" s="14"/>
      <c r="AG11" s="14"/>
      <c r="AH11" s="13"/>
      <c r="AI11" s="13"/>
      <c r="AJ11" s="13"/>
    </row>
    <row r="12" spans="1:36" ht="15.75" x14ac:dyDescent="0.25">
      <c r="A12" s="3">
        <v>2</v>
      </c>
      <c r="B12" s="25" t="s">
        <v>18</v>
      </c>
      <c r="C12" s="18">
        <f t="shared" si="0"/>
        <v>0</v>
      </c>
      <c r="D12" s="18">
        <v>30000</v>
      </c>
      <c r="E12" s="18">
        <f t="shared" si="1"/>
        <v>30000</v>
      </c>
      <c r="F12" s="13"/>
      <c r="G12" s="13"/>
      <c r="H12" s="13"/>
      <c r="I12" s="13"/>
      <c r="J12" s="13"/>
      <c r="K12" s="13"/>
      <c r="L12" s="13"/>
      <c r="M12" s="14"/>
      <c r="N12" s="14"/>
      <c r="O12" s="14"/>
      <c r="P12" s="14"/>
      <c r="Q12" s="14"/>
      <c r="R12" s="14"/>
      <c r="S12" s="14"/>
      <c r="T12" s="13"/>
      <c r="U12" s="13"/>
      <c r="V12" s="13"/>
      <c r="W12" s="13"/>
      <c r="X12" s="13"/>
      <c r="Y12" s="13"/>
      <c r="Z12" s="13"/>
      <c r="AA12" s="14"/>
      <c r="AB12" s="14"/>
      <c r="AC12" s="14"/>
      <c r="AD12" s="14"/>
      <c r="AE12" s="14"/>
      <c r="AF12" s="14"/>
      <c r="AG12" s="14"/>
      <c r="AH12" s="13"/>
      <c r="AI12" s="13"/>
      <c r="AJ12" s="13"/>
    </row>
    <row r="13" spans="1:36" ht="15.75" x14ac:dyDescent="0.25">
      <c r="A13" s="3">
        <v>3</v>
      </c>
      <c r="B13" s="25" t="s">
        <v>36</v>
      </c>
      <c r="C13" s="18">
        <f t="shared" si="0"/>
        <v>0</v>
      </c>
      <c r="D13" s="18">
        <v>0</v>
      </c>
      <c r="E13" s="18">
        <f t="shared" si="1"/>
        <v>0</v>
      </c>
      <c r="F13" s="13"/>
      <c r="G13" s="13"/>
      <c r="H13" s="13"/>
      <c r="I13" s="13"/>
      <c r="J13" s="13"/>
      <c r="K13" s="13"/>
      <c r="L13" s="13"/>
      <c r="M13" s="14"/>
      <c r="N13" s="14"/>
      <c r="O13" s="14"/>
      <c r="P13" s="14"/>
      <c r="Q13" s="14"/>
      <c r="R13" s="14"/>
      <c r="S13" s="14"/>
      <c r="T13" s="13"/>
      <c r="U13" s="13"/>
      <c r="V13" s="13"/>
      <c r="W13" s="13"/>
      <c r="X13" s="13"/>
      <c r="Y13" s="13"/>
      <c r="Z13" s="13"/>
      <c r="AA13" s="14"/>
      <c r="AB13" s="14"/>
      <c r="AC13" s="14"/>
      <c r="AD13" s="14"/>
      <c r="AE13" s="14"/>
      <c r="AF13" s="14"/>
      <c r="AG13" s="14"/>
      <c r="AH13" s="13"/>
      <c r="AI13" s="13"/>
      <c r="AJ13" s="13"/>
    </row>
    <row r="14" spans="1:36" ht="15.75" x14ac:dyDescent="0.25">
      <c r="A14" s="2" t="s">
        <v>3</v>
      </c>
      <c r="B14" s="24" t="s">
        <v>37</v>
      </c>
      <c r="C14" s="18"/>
      <c r="D14" s="18"/>
      <c r="E14" s="18"/>
      <c r="F14" s="5">
        <v>1</v>
      </c>
      <c r="G14" s="5">
        <v>2</v>
      </c>
      <c r="H14" s="5">
        <v>3</v>
      </c>
      <c r="I14" s="5">
        <v>4</v>
      </c>
      <c r="J14" s="5">
        <v>5</v>
      </c>
      <c r="K14" s="5">
        <v>6</v>
      </c>
      <c r="L14" s="5">
        <v>7</v>
      </c>
      <c r="M14" s="2">
        <v>8</v>
      </c>
      <c r="N14" s="2">
        <v>9</v>
      </c>
      <c r="O14" s="2">
        <v>10</v>
      </c>
      <c r="P14" s="2">
        <v>11</v>
      </c>
      <c r="Q14" s="2">
        <v>12</v>
      </c>
      <c r="R14" s="2">
        <v>13</v>
      </c>
      <c r="S14" s="2">
        <v>14</v>
      </c>
      <c r="T14" s="2">
        <v>15</v>
      </c>
      <c r="U14" s="2">
        <v>16</v>
      </c>
      <c r="V14" s="2">
        <v>17</v>
      </c>
      <c r="W14" s="2">
        <v>18</v>
      </c>
      <c r="X14" s="2">
        <v>19</v>
      </c>
      <c r="Y14" s="2">
        <v>20</v>
      </c>
      <c r="Z14" s="2">
        <v>21</v>
      </c>
      <c r="AA14" s="2">
        <v>22</v>
      </c>
      <c r="AB14" s="2">
        <v>23</v>
      </c>
      <c r="AC14" s="2">
        <v>24</v>
      </c>
      <c r="AD14" s="2">
        <v>25</v>
      </c>
      <c r="AE14" s="2">
        <v>26</v>
      </c>
      <c r="AF14" s="2">
        <v>27</v>
      </c>
      <c r="AG14" s="2">
        <v>28</v>
      </c>
      <c r="AH14" s="2">
        <v>29</v>
      </c>
      <c r="AI14" s="2">
        <v>30</v>
      </c>
      <c r="AJ14" s="2">
        <v>31</v>
      </c>
    </row>
    <row r="15" spans="1:36" ht="15.75" x14ac:dyDescent="0.25">
      <c r="A15" s="3">
        <v>1</v>
      </c>
      <c r="B15" s="25" t="s">
        <v>28</v>
      </c>
      <c r="C15" s="18">
        <f t="shared" ref="C15:C26" si="2">SUM(F15:AJ15)</f>
        <v>0</v>
      </c>
      <c r="D15" s="18">
        <v>10000</v>
      </c>
      <c r="E15" s="18">
        <f t="shared" ref="E15:E28" si="3">D15-C15</f>
        <v>10000</v>
      </c>
      <c r="F15" s="13"/>
      <c r="G15" s="13"/>
      <c r="H15" s="13"/>
      <c r="I15" s="13"/>
      <c r="J15" s="13"/>
      <c r="K15" s="13"/>
      <c r="L15" s="13"/>
      <c r="M15" s="14"/>
      <c r="N15" s="14"/>
      <c r="O15" s="14"/>
      <c r="P15" s="14"/>
      <c r="Q15" s="14"/>
      <c r="R15" s="14"/>
      <c r="S15" s="14"/>
      <c r="T15" s="13"/>
      <c r="U15" s="13"/>
      <c r="V15" s="13"/>
      <c r="W15" s="13"/>
      <c r="X15" s="13"/>
      <c r="Y15" s="13"/>
      <c r="Z15" s="13"/>
      <c r="AA15" s="14"/>
      <c r="AB15" s="14"/>
      <c r="AC15" s="14"/>
      <c r="AD15" s="14"/>
      <c r="AE15" s="14"/>
      <c r="AF15" s="14"/>
      <c r="AG15" s="14"/>
      <c r="AH15" s="13"/>
      <c r="AI15" s="13"/>
      <c r="AJ15" s="13"/>
    </row>
    <row r="16" spans="1:36" ht="15.75" x14ac:dyDescent="0.25">
      <c r="A16" s="3">
        <v>2</v>
      </c>
      <c r="B16" s="25" t="s">
        <v>15</v>
      </c>
      <c r="C16" s="18">
        <f t="shared" si="2"/>
        <v>0</v>
      </c>
      <c r="D16" s="18">
        <v>5000</v>
      </c>
      <c r="E16" s="18">
        <f t="shared" si="3"/>
        <v>5000</v>
      </c>
      <c r="F16" s="13"/>
      <c r="G16" s="13"/>
      <c r="H16" s="13"/>
      <c r="I16" s="13"/>
      <c r="J16" s="13"/>
      <c r="K16" s="13"/>
      <c r="L16" s="13"/>
      <c r="M16" s="14"/>
      <c r="N16" s="14"/>
      <c r="O16" s="14"/>
      <c r="P16" s="14"/>
      <c r="Q16" s="14"/>
      <c r="R16" s="14"/>
      <c r="S16" s="14"/>
      <c r="T16" s="13"/>
      <c r="U16" s="13"/>
      <c r="V16" s="13"/>
      <c r="W16" s="13"/>
      <c r="X16" s="13"/>
      <c r="Y16" s="13"/>
      <c r="Z16" s="13"/>
      <c r="AA16" s="14"/>
      <c r="AB16" s="14"/>
      <c r="AC16" s="14"/>
      <c r="AD16" s="14"/>
      <c r="AE16" s="14"/>
      <c r="AF16" s="14"/>
      <c r="AG16" s="14"/>
      <c r="AH16" s="13"/>
      <c r="AI16" s="13"/>
      <c r="AJ16" s="13"/>
    </row>
    <row r="17" spans="1:36" ht="15.75" x14ac:dyDescent="0.25">
      <c r="A17" s="3">
        <v>3</v>
      </c>
      <c r="B17" s="25" t="s">
        <v>29</v>
      </c>
      <c r="C17" s="18">
        <f t="shared" si="2"/>
        <v>0</v>
      </c>
      <c r="D17" s="18">
        <v>400</v>
      </c>
      <c r="E17" s="18">
        <f t="shared" si="3"/>
        <v>400</v>
      </c>
      <c r="F17" s="13"/>
      <c r="G17" s="13"/>
      <c r="H17" s="13"/>
      <c r="I17" s="13"/>
      <c r="J17" s="13"/>
      <c r="K17" s="13"/>
      <c r="L17" s="13"/>
      <c r="M17" s="14"/>
      <c r="N17" s="14"/>
      <c r="O17" s="14"/>
      <c r="P17" s="14"/>
      <c r="Q17" s="14"/>
      <c r="R17" s="14"/>
      <c r="S17" s="14"/>
      <c r="T17" s="13"/>
      <c r="U17" s="13"/>
      <c r="V17" s="13"/>
      <c r="W17" s="13"/>
      <c r="X17" s="13"/>
      <c r="Y17" s="13"/>
      <c r="Z17" s="13"/>
      <c r="AA17" s="14"/>
      <c r="AB17" s="14"/>
      <c r="AC17" s="14"/>
      <c r="AD17" s="14"/>
      <c r="AE17" s="14"/>
      <c r="AF17" s="14"/>
      <c r="AG17" s="14"/>
      <c r="AH17" s="13"/>
      <c r="AI17" s="13"/>
      <c r="AJ17" s="13"/>
    </row>
    <row r="18" spans="1:36" ht="15.75" x14ac:dyDescent="0.25">
      <c r="A18" s="3">
        <v>4</v>
      </c>
      <c r="B18" s="25" t="s">
        <v>30</v>
      </c>
      <c r="C18" s="18">
        <f t="shared" si="2"/>
        <v>0</v>
      </c>
      <c r="D18" s="18">
        <v>1500</v>
      </c>
      <c r="E18" s="18">
        <f t="shared" si="3"/>
        <v>1500</v>
      </c>
      <c r="F18" s="13"/>
      <c r="G18" s="13"/>
      <c r="H18" s="13"/>
      <c r="I18" s="13"/>
      <c r="J18" s="13"/>
      <c r="K18" s="13"/>
      <c r="L18" s="13"/>
      <c r="M18" s="14"/>
      <c r="N18" s="14"/>
      <c r="O18" s="14"/>
      <c r="P18" s="14"/>
      <c r="Q18" s="14"/>
      <c r="R18" s="14"/>
      <c r="S18" s="14"/>
      <c r="T18" s="13"/>
      <c r="U18" s="13"/>
      <c r="V18" s="13"/>
      <c r="W18" s="13"/>
      <c r="X18" s="13"/>
      <c r="Y18" s="13"/>
      <c r="Z18" s="13"/>
      <c r="AA18" s="14"/>
      <c r="AB18" s="14"/>
      <c r="AC18" s="14"/>
      <c r="AD18" s="14"/>
      <c r="AE18" s="14"/>
      <c r="AF18" s="14"/>
      <c r="AG18" s="14"/>
      <c r="AH18" s="13"/>
      <c r="AI18" s="13"/>
      <c r="AJ18" s="13"/>
    </row>
    <row r="19" spans="1:36" ht="15.75" x14ac:dyDescent="0.25">
      <c r="A19" s="3">
        <v>5</v>
      </c>
      <c r="B19" s="25" t="s">
        <v>31</v>
      </c>
      <c r="C19" s="18">
        <f t="shared" si="2"/>
        <v>0</v>
      </c>
      <c r="D19" s="18">
        <v>600</v>
      </c>
      <c r="E19" s="18">
        <f t="shared" si="3"/>
        <v>600</v>
      </c>
      <c r="F19" s="13"/>
      <c r="G19" s="13"/>
      <c r="H19" s="13"/>
      <c r="I19" s="13"/>
      <c r="J19" s="13"/>
      <c r="K19" s="13"/>
      <c r="L19" s="13"/>
      <c r="M19" s="14"/>
      <c r="N19" s="14"/>
      <c r="O19" s="14"/>
      <c r="P19" s="14"/>
      <c r="Q19" s="14"/>
      <c r="R19" s="14"/>
      <c r="S19" s="14"/>
      <c r="T19" s="13"/>
      <c r="U19" s="13"/>
      <c r="V19" s="13"/>
      <c r="W19" s="13"/>
      <c r="X19" s="13"/>
      <c r="Y19" s="13"/>
      <c r="Z19" s="13"/>
      <c r="AA19" s="14"/>
      <c r="AB19" s="14"/>
      <c r="AC19" s="14"/>
      <c r="AD19" s="14"/>
      <c r="AE19" s="14"/>
      <c r="AF19" s="14"/>
      <c r="AG19" s="14"/>
      <c r="AH19" s="13"/>
      <c r="AI19" s="13"/>
      <c r="AJ19" s="13"/>
    </row>
    <row r="20" spans="1:36" ht="15.75" x14ac:dyDescent="0.25">
      <c r="A20" s="3">
        <v>6</v>
      </c>
      <c r="B20" s="25" t="s">
        <v>32</v>
      </c>
      <c r="C20" s="18">
        <f t="shared" si="2"/>
        <v>0</v>
      </c>
      <c r="D20" s="18">
        <v>10000</v>
      </c>
      <c r="E20" s="18">
        <f t="shared" si="3"/>
        <v>10000</v>
      </c>
      <c r="F20" s="13"/>
      <c r="G20" s="13"/>
      <c r="H20" s="13"/>
      <c r="I20" s="13"/>
      <c r="J20" s="13"/>
      <c r="K20" s="13"/>
      <c r="L20" s="13"/>
      <c r="M20" s="14"/>
      <c r="N20" s="14"/>
      <c r="O20" s="14"/>
      <c r="P20" s="14"/>
      <c r="Q20" s="14"/>
      <c r="R20" s="14"/>
      <c r="S20" s="14"/>
      <c r="T20" s="13"/>
      <c r="U20" s="13"/>
      <c r="V20" s="13"/>
      <c r="W20" s="13"/>
      <c r="X20" s="13"/>
      <c r="Y20" s="13"/>
      <c r="Z20" s="13"/>
      <c r="AA20" s="14"/>
      <c r="AB20" s="14"/>
      <c r="AC20" s="14"/>
      <c r="AD20" s="14"/>
      <c r="AE20" s="14"/>
      <c r="AF20" s="14"/>
      <c r="AG20" s="14"/>
      <c r="AH20" s="13"/>
      <c r="AI20" s="13"/>
      <c r="AJ20" s="13"/>
    </row>
    <row r="21" spans="1:36" ht="15.75" x14ac:dyDescent="0.25">
      <c r="A21" s="3"/>
      <c r="B21" s="25" t="s">
        <v>48</v>
      </c>
      <c r="C21" s="18">
        <f>SUM(C22:C27)</f>
        <v>0</v>
      </c>
      <c r="D21" s="18">
        <v>20000</v>
      </c>
      <c r="E21" s="18">
        <f>D21-(C21+SUM(C30:C32))</f>
        <v>20000</v>
      </c>
      <c r="F21" s="13"/>
      <c r="G21" s="13"/>
      <c r="H21" s="13"/>
      <c r="I21" s="13"/>
      <c r="J21" s="13"/>
      <c r="K21" s="13"/>
      <c r="L21" s="13"/>
      <c r="M21" s="14"/>
      <c r="N21" s="14"/>
      <c r="O21" s="14"/>
      <c r="P21" s="14"/>
      <c r="Q21" s="14"/>
      <c r="R21" s="14"/>
      <c r="S21" s="14"/>
      <c r="T21" s="13"/>
      <c r="U21" s="13"/>
      <c r="V21" s="13"/>
      <c r="W21" s="13"/>
      <c r="X21" s="13"/>
      <c r="Y21" s="13"/>
      <c r="Z21" s="13"/>
      <c r="AA21" s="14"/>
      <c r="AB21" s="14"/>
      <c r="AC21" s="14"/>
      <c r="AD21" s="14"/>
      <c r="AE21" s="14"/>
      <c r="AF21" s="14"/>
      <c r="AG21" s="14"/>
      <c r="AH21" s="13"/>
      <c r="AI21" s="13"/>
      <c r="AJ21" s="13"/>
    </row>
    <row r="22" spans="1:36" ht="15.75" x14ac:dyDescent="0.25">
      <c r="A22" s="3">
        <v>7</v>
      </c>
      <c r="B22" s="10"/>
      <c r="C22" s="18">
        <f t="shared" ref="C22:C23" si="4">SUM(F22:AJ22)</f>
        <v>0</v>
      </c>
      <c r="D22" s="18"/>
      <c r="E22" s="18"/>
      <c r="F22" s="13"/>
      <c r="G22" s="13"/>
      <c r="H22" s="13"/>
      <c r="I22" s="13"/>
      <c r="J22" s="13"/>
      <c r="K22" s="13"/>
      <c r="L22" s="13"/>
      <c r="M22" s="14"/>
      <c r="N22" s="14"/>
      <c r="O22" s="14"/>
      <c r="P22" s="14"/>
      <c r="Q22" s="14"/>
      <c r="R22" s="14"/>
      <c r="S22" s="14"/>
      <c r="T22" s="13"/>
      <c r="U22" s="13"/>
      <c r="V22" s="13"/>
      <c r="W22" s="13"/>
      <c r="X22" s="13"/>
      <c r="Y22" s="13"/>
      <c r="Z22" s="13"/>
      <c r="AA22" s="14"/>
      <c r="AB22" s="14"/>
      <c r="AC22" s="14"/>
      <c r="AD22" s="14"/>
      <c r="AE22" s="14"/>
      <c r="AF22" s="14"/>
      <c r="AG22" s="14"/>
      <c r="AH22" s="13"/>
      <c r="AI22" s="13"/>
      <c r="AJ22" s="13"/>
    </row>
    <row r="23" spans="1:36" ht="15.75" x14ac:dyDescent="0.25">
      <c r="A23" s="3">
        <v>8</v>
      </c>
      <c r="B23" s="10"/>
      <c r="C23" s="18">
        <f t="shared" si="4"/>
        <v>0</v>
      </c>
      <c r="D23" s="18"/>
      <c r="E23" s="18"/>
      <c r="F23" s="13"/>
      <c r="G23" s="13"/>
      <c r="H23" s="13"/>
      <c r="I23" s="13"/>
      <c r="J23" s="13"/>
      <c r="K23" s="13"/>
      <c r="L23" s="13"/>
      <c r="M23" s="14"/>
      <c r="N23" s="14"/>
      <c r="O23" s="14"/>
      <c r="P23" s="14"/>
      <c r="Q23" s="14"/>
      <c r="R23" s="14"/>
      <c r="S23" s="14"/>
      <c r="T23" s="13"/>
      <c r="U23" s="13"/>
      <c r="V23" s="13"/>
      <c r="W23" s="13"/>
      <c r="X23" s="13"/>
      <c r="Y23" s="13"/>
      <c r="Z23" s="13"/>
      <c r="AA23" s="14"/>
      <c r="AB23" s="14"/>
      <c r="AC23" s="14"/>
      <c r="AD23" s="14"/>
      <c r="AE23" s="14"/>
      <c r="AF23" s="14"/>
      <c r="AG23" s="14"/>
      <c r="AH23" s="13"/>
      <c r="AI23" s="13"/>
      <c r="AJ23" s="13"/>
    </row>
    <row r="24" spans="1:36" ht="15.75" x14ac:dyDescent="0.25">
      <c r="A24" s="3">
        <v>9</v>
      </c>
      <c r="B24" s="25"/>
      <c r="C24" s="18">
        <f t="shared" si="2"/>
        <v>0</v>
      </c>
      <c r="D24" s="18"/>
      <c r="E24" s="18"/>
      <c r="F24" s="13"/>
      <c r="G24" s="13"/>
      <c r="H24" s="13"/>
      <c r="I24" s="13"/>
      <c r="J24" s="13"/>
      <c r="K24" s="13"/>
      <c r="L24" s="13"/>
      <c r="M24" s="14"/>
      <c r="N24" s="14"/>
      <c r="O24" s="14"/>
      <c r="P24" s="14"/>
      <c r="Q24" s="14"/>
      <c r="R24" s="14"/>
      <c r="S24" s="14"/>
      <c r="T24" s="13"/>
      <c r="U24" s="13"/>
      <c r="V24" s="13"/>
      <c r="W24" s="13"/>
      <c r="X24" s="13"/>
      <c r="Y24" s="13"/>
      <c r="Z24" s="13"/>
      <c r="AA24" s="14"/>
      <c r="AB24" s="14"/>
      <c r="AC24" s="14"/>
      <c r="AD24" s="14"/>
      <c r="AE24" s="14"/>
      <c r="AF24" s="14"/>
      <c r="AG24" s="14"/>
      <c r="AH24" s="13"/>
      <c r="AI24" s="13"/>
      <c r="AJ24" s="13"/>
    </row>
    <row r="25" spans="1:36" ht="15.75" x14ac:dyDescent="0.25">
      <c r="A25" s="3">
        <v>10</v>
      </c>
      <c r="B25" s="28"/>
      <c r="C25" s="18">
        <f t="shared" si="2"/>
        <v>0</v>
      </c>
      <c r="D25" s="18"/>
      <c r="E25" s="18"/>
      <c r="F25" s="13"/>
      <c r="G25" s="13"/>
      <c r="H25" s="13"/>
      <c r="I25" s="13"/>
      <c r="J25" s="13"/>
      <c r="K25" s="13"/>
      <c r="L25" s="13"/>
      <c r="M25" s="14"/>
      <c r="N25" s="14"/>
      <c r="O25" s="14"/>
      <c r="P25" s="14"/>
      <c r="Q25" s="14"/>
      <c r="R25" s="14"/>
      <c r="S25" s="14"/>
      <c r="T25" s="13"/>
      <c r="U25" s="13"/>
      <c r="V25" s="13"/>
      <c r="W25" s="13"/>
      <c r="X25" s="13"/>
      <c r="Y25" s="13"/>
      <c r="Z25" s="13"/>
      <c r="AA25" s="14"/>
      <c r="AB25" s="14"/>
      <c r="AC25" s="14"/>
      <c r="AD25" s="14"/>
      <c r="AE25" s="14"/>
      <c r="AF25" s="14"/>
      <c r="AG25" s="14"/>
      <c r="AH25" s="13"/>
      <c r="AI25" s="13"/>
      <c r="AJ25" s="13"/>
    </row>
    <row r="26" spans="1:36" ht="15.75" x14ac:dyDescent="0.25">
      <c r="A26" s="3">
        <v>11</v>
      </c>
      <c r="B26" s="28"/>
      <c r="C26" s="18">
        <f t="shared" si="2"/>
        <v>0</v>
      </c>
      <c r="D26" s="18"/>
      <c r="E26" s="18"/>
      <c r="F26" s="13"/>
      <c r="G26" s="13"/>
      <c r="H26" s="13"/>
      <c r="I26" s="13"/>
      <c r="J26" s="13"/>
      <c r="K26" s="13"/>
      <c r="L26" s="13"/>
      <c r="M26" s="14"/>
      <c r="N26" s="14"/>
      <c r="O26" s="14"/>
      <c r="P26" s="14"/>
      <c r="Q26" s="14"/>
      <c r="R26" s="14"/>
      <c r="S26" s="14"/>
      <c r="T26" s="13"/>
      <c r="U26" s="13"/>
      <c r="V26" s="13"/>
      <c r="W26" s="13"/>
      <c r="X26" s="13"/>
      <c r="Y26" s="13"/>
      <c r="Z26" s="13"/>
      <c r="AA26" s="14"/>
      <c r="AB26" s="14"/>
      <c r="AC26" s="14"/>
      <c r="AD26" s="14"/>
      <c r="AE26" s="14"/>
      <c r="AF26" s="14"/>
      <c r="AG26" s="14"/>
      <c r="AH26" s="13"/>
      <c r="AI26" s="13"/>
      <c r="AJ26" s="13"/>
    </row>
    <row r="27" spans="1:36" ht="15.75" x14ac:dyDescent="0.25">
      <c r="A27" s="3">
        <v>12</v>
      </c>
      <c r="B27" s="28"/>
      <c r="C27" s="18">
        <f t="shared" ref="C27" si="5">SUM(F27:AJ27)</f>
        <v>0</v>
      </c>
      <c r="D27" s="18"/>
      <c r="E27" s="18"/>
      <c r="F27" s="13"/>
      <c r="G27" s="13"/>
      <c r="H27" s="13"/>
      <c r="I27" s="13"/>
      <c r="J27" s="13"/>
      <c r="K27" s="13"/>
      <c r="L27" s="13"/>
      <c r="M27" s="14"/>
      <c r="N27" s="14"/>
      <c r="O27" s="14"/>
      <c r="P27" s="14"/>
      <c r="Q27" s="14"/>
      <c r="R27" s="14"/>
      <c r="S27" s="14"/>
      <c r="T27" s="13"/>
      <c r="U27" s="13"/>
      <c r="V27" s="13"/>
      <c r="W27" s="13"/>
      <c r="X27" s="13"/>
      <c r="Y27" s="13"/>
      <c r="Z27" s="13"/>
      <c r="AA27" s="14"/>
      <c r="AB27" s="14"/>
      <c r="AC27" s="14"/>
      <c r="AD27" s="14"/>
      <c r="AE27" s="14"/>
      <c r="AF27" s="14"/>
      <c r="AG27" s="14"/>
      <c r="AH27" s="13"/>
      <c r="AI27" s="13"/>
      <c r="AJ27" s="13"/>
    </row>
    <row r="28" spans="1:36" ht="15.75" x14ac:dyDescent="0.25">
      <c r="A28" s="29" t="s">
        <v>39</v>
      </c>
      <c r="B28" s="30"/>
      <c r="C28" s="18">
        <f>SUM(C15:C21)</f>
        <v>0</v>
      </c>
      <c r="D28" s="19">
        <f>SUM(D15:D27)</f>
        <v>47500</v>
      </c>
      <c r="E28" s="18">
        <f t="shared" si="3"/>
        <v>47500</v>
      </c>
      <c r="F28" s="13"/>
      <c r="G28" s="13"/>
      <c r="H28" s="13"/>
      <c r="I28" s="13"/>
      <c r="J28" s="13"/>
      <c r="K28" s="13"/>
      <c r="L28" s="13"/>
      <c r="M28" s="14"/>
      <c r="N28" s="14"/>
      <c r="O28" s="14"/>
      <c r="P28" s="14"/>
      <c r="Q28" s="14"/>
      <c r="R28" s="14"/>
      <c r="S28" s="14"/>
      <c r="T28" s="13"/>
      <c r="U28" s="13"/>
      <c r="V28" s="13"/>
      <c r="W28" s="13"/>
      <c r="X28" s="13"/>
      <c r="Y28" s="13"/>
      <c r="Z28" s="13"/>
      <c r="AA28" s="14"/>
      <c r="AB28" s="14"/>
      <c r="AC28" s="14"/>
      <c r="AD28" s="14"/>
      <c r="AE28" s="14"/>
      <c r="AF28" s="14"/>
      <c r="AG28" s="14"/>
      <c r="AH28" s="13"/>
      <c r="AI28" s="13"/>
      <c r="AJ28" s="13"/>
    </row>
    <row r="29" spans="1:36" ht="15.75" x14ac:dyDescent="0.25">
      <c r="A29" s="2" t="s">
        <v>3</v>
      </c>
      <c r="B29" s="24" t="s">
        <v>38</v>
      </c>
      <c r="C29" s="18"/>
      <c r="D29" s="18"/>
      <c r="E29" s="18"/>
      <c r="F29" s="5"/>
      <c r="G29" s="5"/>
      <c r="H29" s="5"/>
      <c r="I29" s="5"/>
      <c r="J29" s="5"/>
      <c r="K29" s="5"/>
      <c r="L29" s="5"/>
      <c r="M29" s="14"/>
      <c r="N29" s="14"/>
      <c r="O29" s="14"/>
      <c r="P29" s="14"/>
      <c r="Q29" s="14"/>
      <c r="R29" s="14"/>
      <c r="S29" s="14"/>
      <c r="T29" s="13"/>
      <c r="U29" s="13"/>
      <c r="V29" s="13"/>
      <c r="W29" s="13"/>
      <c r="X29" s="13"/>
      <c r="Y29" s="13"/>
      <c r="Z29" s="13"/>
      <c r="AA29" s="14"/>
      <c r="AB29" s="14"/>
      <c r="AC29" s="14"/>
      <c r="AD29" s="14"/>
      <c r="AE29" s="14"/>
      <c r="AF29" s="14"/>
      <c r="AG29" s="14"/>
      <c r="AH29" s="13"/>
      <c r="AI29" s="13"/>
      <c r="AJ29" s="13"/>
    </row>
    <row r="30" spans="1:36" ht="15.75" x14ac:dyDescent="0.25">
      <c r="A30" s="3">
        <v>1</v>
      </c>
      <c r="B30" s="25"/>
      <c r="C30" s="18">
        <f t="shared" ref="C30:C32" si="6">SUM(F30:AJ30)</f>
        <v>0</v>
      </c>
      <c r="D30" s="18"/>
      <c r="E30" s="18"/>
      <c r="F30" s="13"/>
      <c r="G30" s="13"/>
      <c r="H30" s="13"/>
      <c r="I30" s="13"/>
      <c r="J30" s="13"/>
      <c r="K30" s="13"/>
      <c r="L30" s="13"/>
      <c r="M30" s="14"/>
      <c r="N30" s="14"/>
      <c r="O30" s="14"/>
      <c r="P30" s="14"/>
      <c r="Q30" s="14"/>
      <c r="R30" s="14"/>
      <c r="S30" s="14"/>
      <c r="T30" s="13"/>
      <c r="U30" s="13"/>
      <c r="V30" s="13"/>
      <c r="W30" s="13"/>
      <c r="X30" s="13"/>
      <c r="Y30" s="13"/>
      <c r="Z30" s="13"/>
      <c r="AA30" s="14"/>
      <c r="AB30" s="14"/>
      <c r="AC30" s="14"/>
      <c r="AD30" s="14"/>
      <c r="AE30" s="14"/>
      <c r="AF30" s="14"/>
      <c r="AG30" s="14"/>
      <c r="AH30" s="13"/>
      <c r="AI30" s="13"/>
      <c r="AJ30" s="13"/>
    </row>
    <row r="31" spans="1:36" ht="15.75" x14ac:dyDescent="0.25">
      <c r="A31" s="3">
        <v>2</v>
      </c>
      <c r="B31" s="25"/>
      <c r="C31" s="18">
        <f t="shared" si="6"/>
        <v>0</v>
      </c>
      <c r="D31" s="18"/>
      <c r="E31" s="18"/>
      <c r="F31" s="13"/>
      <c r="G31" s="13"/>
      <c r="H31" s="13"/>
      <c r="I31" s="13"/>
      <c r="J31" s="13"/>
      <c r="K31" s="13"/>
      <c r="L31" s="13"/>
      <c r="M31" s="14"/>
      <c r="N31" s="14"/>
      <c r="O31" s="14"/>
      <c r="P31" s="14"/>
      <c r="Q31" s="14"/>
      <c r="R31" s="14"/>
      <c r="S31" s="14"/>
      <c r="T31" s="13"/>
      <c r="U31" s="13"/>
      <c r="V31" s="13"/>
      <c r="W31" s="13"/>
      <c r="X31" s="13"/>
      <c r="Y31" s="13"/>
      <c r="Z31" s="13"/>
      <c r="AA31" s="14"/>
      <c r="AB31" s="14"/>
      <c r="AC31" s="14"/>
      <c r="AD31" s="14"/>
      <c r="AE31" s="14"/>
      <c r="AF31" s="14"/>
      <c r="AG31" s="14"/>
      <c r="AH31" s="13"/>
      <c r="AI31" s="13"/>
      <c r="AJ31" s="13"/>
    </row>
    <row r="32" spans="1:36" ht="15.75" x14ac:dyDescent="0.25">
      <c r="A32" s="3">
        <v>3</v>
      </c>
      <c r="B32" s="25"/>
      <c r="C32" s="18">
        <f t="shared" si="6"/>
        <v>0</v>
      </c>
      <c r="D32" s="18"/>
      <c r="E32" s="18"/>
      <c r="F32" s="13"/>
      <c r="G32" s="13"/>
      <c r="H32" s="13"/>
      <c r="I32" s="13"/>
      <c r="J32" s="13"/>
      <c r="K32" s="13"/>
      <c r="L32" s="13"/>
      <c r="M32" s="14"/>
      <c r="N32" s="14"/>
      <c r="O32" s="14"/>
      <c r="P32" s="14"/>
      <c r="Q32" s="14"/>
      <c r="R32" s="14"/>
      <c r="S32" s="14"/>
      <c r="T32" s="13"/>
      <c r="U32" s="13"/>
      <c r="V32" s="13"/>
      <c r="W32" s="13"/>
      <c r="X32" s="13"/>
      <c r="Y32" s="13"/>
      <c r="Z32" s="13"/>
      <c r="AA32" s="14"/>
      <c r="AB32" s="14"/>
      <c r="AC32" s="14"/>
      <c r="AD32" s="14"/>
      <c r="AE32" s="14"/>
      <c r="AF32" s="14"/>
      <c r="AG32" s="14"/>
      <c r="AH32" s="13"/>
      <c r="AI32" s="13"/>
      <c r="AJ32" s="13"/>
    </row>
    <row r="33" spans="1:36" ht="15.75" x14ac:dyDescent="0.25">
      <c r="A33" s="29" t="s">
        <v>40</v>
      </c>
      <c r="B33" s="30"/>
      <c r="C33" s="18">
        <f>SUM(F33:AJ33)</f>
        <v>0</v>
      </c>
      <c r="D33" s="19">
        <f>SUM(D30:D32)</f>
        <v>0</v>
      </c>
      <c r="E33" s="18">
        <f t="shared" ref="E33" si="7">D33-C33</f>
        <v>0</v>
      </c>
      <c r="F33" s="13"/>
      <c r="G33" s="13"/>
      <c r="H33" s="13"/>
      <c r="I33" s="13"/>
      <c r="J33" s="13"/>
      <c r="K33" s="13"/>
      <c r="L33" s="13"/>
      <c r="M33" s="14"/>
      <c r="N33" s="14"/>
      <c r="O33" s="14"/>
      <c r="P33" s="14"/>
      <c r="Q33" s="14"/>
      <c r="R33" s="14"/>
      <c r="S33" s="14"/>
      <c r="T33" s="13"/>
      <c r="U33" s="13"/>
      <c r="V33" s="13"/>
      <c r="W33" s="13"/>
      <c r="X33" s="13"/>
      <c r="Y33" s="13"/>
      <c r="Z33" s="13"/>
      <c r="AA33" s="14"/>
      <c r="AB33" s="14"/>
      <c r="AC33" s="14"/>
      <c r="AD33" s="14"/>
      <c r="AE33" s="14"/>
      <c r="AF33" s="14"/>
      <c r="AG33" s="14"/>
      <c r="AH33" s="13"/>
      <c r="AI33" s="13"/>
      <c r="AJ33" s="13"/>
    </row>
    <row r="34" spans="1:36" ht="15.75" x14ac:dyDescent="0.25">
      <c r="A34" s="29" t="s">
        <v>41</v>
      </c>
      <c r="B34" s="30"/>
      <c r="C34" s="18">
        <f>C28+C33</f>
        <v>0</v>
      </c>
      <c r="D34" s="19">
        <f>D28+D33</f>
        <v>47500</v>
      </c>
      <c r="E34" s="18">
        <f>D34-C34</f>
        <v>47500</v>
      </c>
      <c r="F34" s="13"/>
      <c r="G34" s="13"/>
      <c r="H34" s="13"/>
      <c r="I34" s="13"/>
      <c r="J34" s="13"/>
      <c r="K34" s="13"/>
      <c r="L34" s="13"/>
      <c r="M34" s="14"/>
      <c r="N34" s="14"/>
      <c r="O34" s="14"/>
      <c r="P34" s="14"/>
      <c r="Q34" s="14"/>
      <c r="R34" s="14"/>
      <c r="S34" s="14"/>
      <c r="T34" s="13"/>
      <c r="U34" s="13"/>
      <c r="V34" s="13"/>
      <c r="W34" s="13"/>
      <c r="X34" s="13"/>
      <c r="Y34" s="13"/>
      <c r="Z34" s="13"/>
      <c r="AA34" s="14"/>
      <c r="AB34" s="14"/>
      <c r="AC34" s="14"/>
      <c r="AD34" s="14"/>
      <c r="AE34" s="14"/>
      <c r="AF34" s="14"/>
      <c r="AG34" s="14"/>
      <c r="AH34" s="13"/>
      <c r="AI34" s="13"/>
      <c r="AJ34" s="13"/>
    </row>
    <row r="35" spans="1:36" ht="15.75" x14ac:dyDescent="0.25">
      <c r="A35" s="47" t="s">
        <v>19</v>
      </c>
      <c r="B35" s="48"/>
      <c r="C35" s="48"/>
      <c r="D35" s="48"/>
      <c r="E35" s="49"/>
      <c r="F35" s="15">
        <f>SUM(F15:F34)</f>
        <v>0</v>
      </c>
      <c r="G35" s="15">
        <f>SUM(G15:G34)</f>
        <v>0</v>
      </c>
      <c r="H35" s="15">
        <f>SUM(H15:H34)</f>
        <v>0</v>
      </c>
      <c r="I35" s="15">
        <f>SUM(I15:I34)</f>
        <v>0</v>
      </c>
      <c r="J35" s="15">
        <f>SUM(J15:J34)</f>
        <v>0</v>
      </c>
      <c r="K35" s="15">
        <f>SUM(K15:K34)</f>
        <v>0</v>
      </c>
      <c r="L35" s="15">
        <f>SUM(L15:L34)</f>
        <v>0</v>
      </c>
      <c r="M35" s="15">
        <f>SUM(M15:M34)</f>
        <v>0</v>
      </c>
      <c r="N35" s="15">
        <f>SUM(N15:N34)</f>
        <v>0</v>
      </c>
      <c r="O35" s="15">
        <f>SUM(O15:O34)</f>
        <v>0</v>
      </c>
      <c r="P35" s="15">
        <f>SUM(P15:P34)</f>
        <v>0</v>
      </c>
      <c r="Q35" s="15">
        <f>SUM(Q15:Q34)</f>
        <v>0</v>
      </c>
      <c r="R35" s="15">
        <f>SUM(R15:R34)</f>
        <v>0</v>
      </c>
      <c r="S35" s="15">
        <f>SUM(S15:S34)</f>
        <v>0</v>
      </c>
      <c r="T35" s="15">
        <f>SUM(T15:T34)</f>
        <v>0</v>
      </c>
      <c r="U35" s="15">
        <f>SUM(U15:U34)</f>
        <v>0</v>
      </c>
      <c r="V35" s="15">
        <f>SUM(V15:V34)</f>
        <v>0</v>
      </c>
      <c r="W35" s="15">
        <f>SUM(W15:W34)</f>
        <v>0</v>
      </c>
      <c r="X35" s="15">
        <f>SUM(X15:X34)</f>
        <v>0</v>
      </c>
      <c r="Y35" s="15">
        <f>SUM(Y15:Y34)</f>
        <v>0</v>
      </c>
      <c r="Z35" s="15">
        <f>SUM(Z15:Z34)</f>
        <v>0</v>
      </c>
      <c r="AA35" s="15">
        <f>SUM(AA15:AA34)</f>
        <v>0</v>
      </c>
      <c r="AB35" s="15">
        <f>SUM(AB15:AB34)</f>
        <v>0</v>
      </c>
      <c r="AC35" s="15">
        <f>SUM(AC15:AC34)</f>
        <v>0</v>
      </c>
      <c r="AD35" s="15">
        <f>SUM(AD15:AD34)</f>
        <v>0</v>
      </c>
      <c r="AE35" s="15">
        <f>SUM(AE15:AE34)</f>
        <v>0</v>
      </c>
      <c r="AF35" s="15">
        <f>SUM(AF15:AF34)</f>
        <v>0</v>
      </c>
      <c r="AG35" s="15">
        <f>SUM(AG15:AG34)</f>
        <v>0</v>
      </c>
      <c r="AH35" s="15">
        <f>SUM(AH15:AH34)</f>
        <v>0</v>
      </c>
      <c r="AI35" s="15">
        <f>SUM(AI15:AI34)</f>
        <v>0</v>
      </c>
      <c r="AJ35" s="15">
        <f>SUM(AJ15:AJ34)</f>
        <v>0</v>
      </c>
    </row>
    <row r="36" spans="1:36" ht="15.75" x14ac:dyDescent="0.25">
      <c r="A36" s="47" t="s">
        <v>20</v>
      </c>
      <c r="B36" s="48"/>
      <c r="C36" s="48"/>
      <c r="D36" s="48"/>
      <c r="E36" s="49"/>
      <c r="F36" s="44">
        <f>SUM(F35:L35)</f>
        <v>0</v>
      </c>
      <c r="G36" s="45"/>
      <c r="H36" s="45"/>
      <c r="I36" s="45"/>
      <c r="J36" s="45"/>
      <c r="K36" s="45"/>
      <c r="L36" s="46"/>
      <c r="M36" s="44">
        <f t="shared" ref="M36" si="8">SUM(M35:S35)</f>
        <v>0</v>
      </c>
      <c r="N36" s="45"/>
      <c r="O36" s="45"/>
      <c r="P36" s="45"/>
      <c r="Q36" s="45"/>
      <c r="R36" s="45"/>
      <c r="S36" s="46"/>
      <c r="T36" s="44">
        <f t="shared" ref="T36" si="9">SUM(T35:Z35)</f>
        <v>0</v>
      </c>
      <c r="U36" s="45"/>
      <c r="V36" s="45"/>
      <c r="W36" s="45"/>
      <c r="X36" s="45"/>
      <c r="Y36" s="45"/>
      <c r="Z36" s="46"/>
      <c r="AA36" s="44">
        <f t="shared" ref="AA36" si="10">SUM(AA35:AG35)</f>
        <v>0</v>
      </c>
      <c r="AB36" s="45"/>
      <c r="AC36" s="45"/>
      <c r="AD36" s="45"/>
      <c r="AE36" s="45"/>
      <c r="AF36" s="45"/>
      <c r="AG36" s="46"/>
      <c r="AH36" s="44">
        <f>SUM(AH35:AJ35)</f>
        <v>0</v>
      </c>
      <c r="AI36" s="45"/>
      <c r="AJ36" s="46"/>
    </row>
  </sheetData>
  <mergeCells count="21">
    <mergeCell ref="A9:E9"/>
    <mergeCell ref="F9:AJ9"/>
    <mergeCell ref="A1:J1"/>
    <mergeCell ref="A3:C3"/>
    <mergeCell ref="H3:J3"/>
    <mergeCell ref="H4:I4"/>
    <mergeCell ref="H5:I5"/>
    <mergeCell ref="K5:L5"/>
    <mergeCell ref="H6:I6"/>
    <mergeCell ref="K6:L6"/>
    <mergeCell ref="A7:B7"/>
    <mergeCell ref="A35:E35"/>
    <mergeCell ref="A36:E36"/>
    <mergeCell ref="A28:B28"/>
    <mergeCell ref="A33:B33"/>
    <mergeCell ref="A34:B34"/>
    <mergeCell ref="F36:L36"/>
    <mergeCell ref="M36:S36"/>
    <mergeCell ref="T36:Z36"/>
    <mergeCell ref="AA36:AG36"/>
    <mergeCell ref="AH36:AJ36"/>
  </mergeCells>
  <pageMargins left="0.7" right="0.7" top="0.75" bottom="0.75" header="0.3" footer="0.3"/>
  <pageSetup paperSize="9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J36"/>
  <sheetViews>
    <sheetView zoomScale="75" zoomScaleNormal="75" workbookViewId="0">
      <pane xSplit="5" ySplit="10" topLeftCell="F28" activePane="bottomRight" state="frozen"/>
      <selection pane="topRight" activeCell="H1" sqref="H1"/>
      <selection pane="bottomLeft" activeCell="A11" sqref="A11"/>
      <selection pane="bottomRight" activeCell="C2" sqref="C1:D1048576"/>
    </sheetView>
  </sheetViews>
  <sheetFormatPr defaultRowHeight="15" x14ac:dyDescent="0.25"/>
  <cols>
    <col min="1" max="1" width="3.42578125" style="1" bestFit="1" customWidth="1"/>
    <col min="2" max="2" width="28.140625" style="1" bestFit="1" customWidth="1"/>
    <col min="3" max="3" width="13.7109375" style="1" bestFit="1" customWidth="1"/>
    <col min="4" max="4" width="13.28515625" style="1" customWidth="1"/>
    <col min="5" max="5" width="13.28515625" style="1" bestFit="1" customWidth="1"/>
    <col min="6" max="7" width="9.28515625" style="1" bestFit="1" customWidth="1"/>
    <col min="8" max="8" width="10.140625" style="1" bestFit="1" customWidth="1"/>
    <col min="9" max="9" width="9.28515625" style="1" bestFit="1" customWidth="1"/>
    <col min="10" max="10" width="9.85546875" style="1" bestFit="1" customWidth="1"/>
    <col min="11" max="12" width="9.28515625" style="1" bestFit="1" customWidth="1"/>
    <col min="13" max="13" width="10.140625" style="1" bestFit="1" customWidth="1"/>
    <col min="14" max="36" width="9.28515625" style="1" bestFit="1" customWidth="1"/>
    <col min="37" max="16384" width="9.140625" style="1"/>
  </cols>
  <sheetData>
    <row r="1" spans="1:36" ht="21" x14ac:dyDescent="0.3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</row>
    <row r="3" spans="1:36" ht="18.75" x14ac:dyDescent="0.3">
      <c r="A3" s="32" t="s">
        <v>1</v>
      </c>
      <c r="B3" s="33"/>
      <c r="C3" s="34"/>
      <c r="D3" s="7"/>
      <c r="E3" s="7"/>
      <c r="H3" s="54" t="s">
        <v>2</v>
      </c>
      <c r="I3" s="55"/>
      <c r="J3" s="56"/>
    </row>
    <row r="4" spans="1:36" ht="15.75" x14ac:dyDescent="0.25">
      <c r="A4" s="2" t="s">
        <v>3</v>
      </c>
      <c r="B4" s="24" t="s">
        <v>24</v>
      </c>
      <c r="C4" s="6" t="s">
        <v>5</v>
      </c>
      <c r="D4" s="8"/>
      <c r="E4" s="8"/>
      <c r="H4" s="52" t="s">
        <v>6</v>
      </c>
      <c r="I4" s="53"/>
      <c r="J4" s="16">
        <f>C7</f>
        <v>0</v>
      </c>
    </row>
    <row r="5" spans="1:36" ht="15.75" x14ac:dyDescent="0.25">
      <c r="A5" s="3">
        <v>1</v>
      </c>
      <c r="B5" s="25" t="s">
        <v>17</v>
      </c>
      <c r="C5" s="20">
        <f>C11+C13</f>
        <v>0</v>
      </c>
      <c r="D5" s="9"/>
      <c r="E5" s="9"/>
      <c r="H5" s="52" t="s">
        <v>7</v>
      </c>
      <c r="I5" s="53"/>
      <c r="J5" s="16">
        <f>C28</f>
        <v>0</v>
      </c>
      <c r="K5" s="57" t="s">
        <v>9</v>
      </c>
      <c r="L5" s="58"/>
      <c r="M5" s="17">
        <f>D28</f>
        <v>47500</v>
      </c>
    </row>
    <row r="6" spans="1:36" ht="15.75" x14ac:dyDescent="0.25">
      <c r="A6" s="3">
        <v>2</v>
      </c>
      <c r="B6" s="25" t="s">
        <v>18</v>
      </c>
      <c r="C6" s="20">
        <f>C12</f>
        <v>0</v>
      </c>
      <c r="D6" s="9"/>
      <c r="E6" s="9"/>
      <c r="H6" s="52" t="s">
        <v>8</v>
      </c>
      <c r="I6" s="53"/>
      <c r="J6" s="21">
        <f>J4-J5</f>
        <v>0</v>
      </c>
      <c r="K6" s="42" t="s">
        <v>10</v>
      </c>
      <c r="L6" s="43"/>
      <c r="M6" s="22">
        <f>M5-J5</f>
        <v>47500</v>
      </c>
    </row>
    <row r="7" spans="1:36" ht="15.75" x14ac:dyDescent="0.25">
      <c r="A7" s="29" t="s">
        <v>11</v>
      </c>
      <c r="B7" s="30"/>
      <c r="C7" s="12">
        <f>SUM(C5:C6)</f>
        <v>0</v>
      </c>
      <c r="D7" s="8"/>
      <c r="E7" s="8"/>
    </row>
    <row r="9" spans="1:36" ht="18.75" x14ac:dyDescent="0.3">
      <c r="A9" s="32" t="s">
        <v>16</v>
      </c>
      <c r="B9" s="33"/>
      <c r="C9" s="33"/>
      <c r="D9" s="33"/>
      <c r="E9" s="34"/>
      <c r="F9" s="51" t="s">
        <v>12</v>
      </c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</row>
    <row r="10" spans="1:36" ht="15.75" x14ac:dyDescent="0.25">
      <c r="A10" s="2" t="s">
        <v>3</v>
      </c>
      <c r="B10" s="24" t="s">
        <v>4</v>
      </c>
      <c r="C10" s="6" t="s">
        <v>22</v>
      </c>
      <c r="D10" s="6" t="s">
        <v>21</v>
      </c>
      <c r="E10" s="6" t="s">
        <v>14</v>
      </c>
      <c r="F10" s="5">
        <v>1</v>
      </c>
      <c r="G10" s="5">
        <v>2</v>
      </c>
      <c r="H10" s="5">
        <v>3</v>
      </c>
      <c r="I10" s="5">
        <v>4</v>
      </c>
      <c r="J10" s="5">
        <v>5</v>
      </c>
      <c r="K10" s="5">
        <v>6</v>
      </c>
      <c r="L10" s="5">
        <v>7</v>
      </c>
      <c r="M10" s="2">
        <v>8</v>
      </c>
      <c r="N10" s="2">
        <v>9</v>
      </c>
      <c r="O10" s="2">
        <v>10</v>
      </c>
      <c r="P10" s="2">
        <v>11</v>
      </c>
      <c r="Q10" s="2">
        <v>12</v>
      </c>
      <c r="R10" s="2">
        <v>13</v>
      </c>
      <c r="S10" s="2">
        <v>14</v>
      </c>
      <c r="T10" s="2">
        <v>15</v>
      </c>
      <c r="U10" s="2">
        <v>16</v>
      </c>
      <c r="V10" s="2">
        <v>17</v>
      </c>
      <c r="W10" s="2">
        <v>18</v>
      </c>
      <c r="X10" s="2">
        <v>19</v>
      </c>
      <c r="Y10" s="2">
        <v>20</v>
      </c>
      <c r="Z10" s="2">
        <v>21</v>
      </c>
      <c r="AA10" s="2">
        <v>22</v>
      </c>
      <c r="AB10" s="2">
        <v>23</v>
      </c>
      <c r="AC10" s="2">
        <v>24</v>
      </c>
      <c r="AD10" s="2">
        <v>25</v>
      </c>
      <c r="AE10" s="2">
        <v>26</v>
      </c>
      <c r="AF10" s="2">
        <v>27</v>
      </c>
      <c r="AG10" s="2">
        <v>28</v>
      </c>
      <c r="AH10" s="2">
        <v>29</v>
      </c>
      <c r="AI10" s="2">
        <v>30</v>
      </c>
      <c r="AJ10" s="2">
        <v>31</v>
      </c>
    </row>
    <row r="11" spans="1:36" ht="15.75" x14ac:dyDescent="0.25">
      <c r="A11" s="3">
        <v>1</v>
      </c>
      <c r="B11" s="25" t="s">
        <v>17</v>
      </c>
      <c r="C11" s="18">
        <f t="shared" ref="C11:C13" si="0">SUM(F11:AJ11)</f>
        <v>0</v>
      </c>
      <c r="D11" s="18">
        <v>20000</v>
      </c>
      <c r="E11" s="18">
        <f t="shared" ref="E11:E13" si="1">D11-C11</f>
        <v>20000</v>
      </c>
      <c r="F11" s="13"/>
      <c r="G11" s="13"/>
      <c r="H11" s="13"/>
      <c r="I11" s="13"/>
      <c r="J11" s="13"/>
      <c r="K11" s="13"/>
      <c r="L11" s="13"/>
      <c r="M11" s="14"/>
      <c r="N11" s="14"/>
      <c r="O11" s="14"/>
      <c r="P11" s="14"/>
      <c r="Q11" s="14"/>
      <c r="R11" s="14"/>
      <c r="S11" s="14"/>
      <c r="T11" s="13"/>
      <c r="U11" s="13"/>
      <c r="V11" s="13"/>
      <c r="W11" s="13"/>
      <c r="X11" s="13"/>
      <c r="Y11" s="13"/>
      <c r="Z11" s="13"/>
      <c r="AA11" s="14"/>
      <c r="AB11" s="14"/>
      <c r="AC11" s="14"/>
      <c r="AD11" s="14"/>
      <c r="AE11" s="14"/>
      <c r="AF11" s="14"/>
      <c r="AG11" s="14"/>
      <c r="AH11" s="13"/>
      <c r="AI11" s="13"/>
      <c r="AJ11" s="13"/>
    </row>
    <row r="12" spans="1:36" ht="15.75" x14ac:dyDescent="0.25">
      <c r="A12" s="3">
        <v>2</v>
      </c>
      <c r="B12" s="25" t="s">
        <v>18</v>
      </c>
      <c r="C12" s="18">
        <f t="shared" si="0"/>
        <v>0</v>
      </c>
      <c r="D12" s="18">
        <v>30000</v>
      </c>
      <c r="E12" s="18">
        <f t="shared" si="1"/>
        <v>30000</v>
      </c>
      <c r="F12" s="13"/>
      <c r="G12" s="13"/>
      <c r="H12" s="13"/>
      <c r="I12" s="13"/>
      <c r="J12" s="13"/>
      <c r="K12" s="13"/>
      <c r="L12" s="13"/>
      <c r="M12" s="14"/>
      <c r="N12" s="14"/>
      <c r="O12" s="14"/>
      <c r="P12" s="14"/>
      <c r="Q12" s="14"/>
      <c r="R12" s="14"/>
      <c r="S12" s="14"/>
      <c r="T12" s="13"/>
      <c r="U12" s="13"/>
      <c r="V12" s="13"/>
      <c r="W12" s="13"/>
      <c r="X12" s="13"/>
      <c r="Y12" s="13"/>
      <c r="Z12" s="13"/>
      <c r="AA12" s="14"/>
      <c r="AB12" s="14"/>
      <c r="AC12" s="14"/>
      <c r="AD12" s="14"/>
      <c r="AE12" s="14"/>
      <c r="AF12" s="14"/>
      <c r="AG12" s="14"/>
      <c r="AH12" s="13"/>
      <c r="AI12" s="13"/>
      <c r="AJ12" s="13"/>
    </row>
    <row r="13" spans="1:36" ht="15.75" x14ac:dyDescent="0.25">
      <c r="A13" s="3">
        <v>3</v>
      </c>
      <c r="B13" s="25" t="s">
        <v>36</v>
      </c>
      <c r="C13" s="18">
        <f t="shared" si="0"/>
        <v>0</v>
      </c>
      <c r="D13" s="18">
        <v>0</v>
      </c>
      <c r="E13" s="18">
        <f t="shared" si="1"/>
        <v>0</v>
      </c>
      <c r="F13" s="13"/>
      <c r="G13" s="13"/>
      <c r="H13" s="13"/>
      <c r="I13" s="13"/>
      <c r="J13" s="13"/>
      <c r="K13" s="13"/>
      <c r="L13" s="13"/>
      <c r="M13" s="14"/>
      <c r="N13" s="14"/>
      <c r="O13" s="14"/>
      <c r="P13" s="14"/>
      <c r="Q13" s="14"/>
      <c r="R13" s="14"/>
      <c r="S13" s="14"/>
      <c r="T13" s="13"/>
      <c r="U13" s="13"/>
      <c r="V13" s="13"/>
      <c r="W13" s="13"/>
      <c r="X13" s="13"/>
      <c r="Y13" s="13"/>
      <c r="Z13" s="13"/>
      <c r="AA13" s="14"/>
      <c r="AB13" s="14"/>
      <c r="AC13" s="14"/>
      <c r="AD13" s="14"/>
      <c r="AE13" s="14"/>
      <c r="AF13" s="14"/>
      <c r="AG13" s="14"/>
      <c r="AH13" s="13"/>
      <c r="AI13" s="13"/>
      <c r="AJ13" s="13"/>
    </row>
    <row r="14" spans="1:36" ht="15.75" x14ac:dyDescent="0.25">
      <c r="A14" s="2" t="s">
        <v>3</v>
      </c>
      <c r="B14" s="24" t="s">
        <v>37</v>
      </c>
      <c r="C14" s="18"/>
      <c r="D14" s="18"/>
      <c r="E14" s="18"/>
      <c r="F14" s="5">
        <v>1</v>
      </c>
      <c r="G14" s="5">
        <v>2</v>
      </c>
      <c r="H14" s="5">
        <v>3</v>
      </c>
      <c r="I14" s="5">
        <v>4</v>
      </c>
      <c r="J14" s="5">
        <v>5</v>
      </c>
      <c r="K14" s="5">
        <v>6</v>
      </c>
      <c r="L14" s="5">
        <v>7</v>
      </c>
      <c r="M14" s="2">
        <v>8</v>
      </c>
      <c r="N14" s="2">
        <v>9</v>
      </c>
      <c r="O14" s="2">
        <v>10</v>
      </c>
      <c r="P14" s="2">
        <v>11</v>
      </c>
      <c r="Q14" s="2">
        <v>12</v>
      </c>
      <c r="R14" s="2">
        <v>13</v>
      </c>
      <c r="S14" s="2">
        <v>14</v>
      </c>
      <c r="T14" s="2">
        <v>15</v>
      </c>
      <c r="U14" s="2">
        <v>16</v>
      </c>
      <c r="V14" s="2">
        <v>17</v>
      </c>
      <c r="W14" s="2">
        <v>18</v>
      </c>
      <c r="X14" s="2">
        <v>19</v>
      </c>
      <c r="Y14" s="2">
        <v>20</v>
      </c>
      <c r="Z14" s="2">
        <v>21</v>
      </c>
      <c r="AA14" s="2">
        <v>22</v>
      </c>
      <c r="AB14" s="2">
        <v>23</v>
      </c>
      <c r="AC14" s="2">
        <v>24</v>
      </c>
      <c r="AD14" s="2">
        <v>25</v>
      </c>
      <c r="AE14" s="2">
        <v>26</v>
      </c>
      <c r="AF14" s="2">
        <v>27</v>
      </c>
      <c r="AG14" s="2">
        <v>28</v>
      </c>
      <c r="AH14" s="2">
        <v>29</v>
      </c>
      <c r="AI14" s="2">
        <v>30</v>
      </c>
      <c r="AJ14" s="2">
        <v>31</v>
      </c>
    </row>
    <row r="15" spans="1:36" ht="15.75" x14ac:dyDescent="0.25">
      <c r="A15" s="3">
        <v>1</v>
      </c>
      <c r="B15" s="25" t="s">
        <v>28</v>
      </c>
      <c r="C15" s="18">
        <f t="shared" ref="C15:C26" si="2">SUM(F15:AJ15)</f>
        <v>0</v>
      </c>
      <c r="D15" s="18">
        <v>10000</v>
      </c>
      <c r="E15" s="18">
        <f t="shared" ref="E15:E28" si="3">D15-C15</f>
        <v>10000</v>
      </c>
      <c r="F15" s="13"/>
      <c r="G15" s="13"/>
      <c r="H15" s="13"/>
      <c r="I15" s="13"/>
      <c r="J15" s="13"/>
      <c r="K15" s="13"/>
      <c r="L15" s="13"/>
      <c r="M15" s="14"/>
      <c r="N15" s="14"/>
      <c r="O15" s="14"/>
      <c r="P15" s="14"/>
      <c r="Q15" s="14"/>
      <c r="R15" s="14"/>
      <c r="S15" s="14"/>
      <c r="T15" s="13"/>
      <c r="U15" s="13"/>
      <c r="V15" s="13"/>
      <c r="W15" s="13"/>
      <c r="X15" s="13"/>
      <c r="Y15" s="13"/>
      <c r="Z15" s="13"/>
      <c r="AA15" s="14"/>
      <c r="AB15" s="14"/>
      <c r="AC15" s="14"/>
      <c r="AD15" s="14"/>
      <c r="AE15" s="14"/>
      <c r="AF15" s="14"/>
      <c r="AG15" s="14"/>
      <c r="AH15" s="13"/>
      <c r="AI15" s="13"/>
      <c r="AJ15" s="13"/>
    </row>
    <row r="16" spans="1:36" ht="15.75" x14ac:dyDescent="0.25">
      <c r="A16" s="3">
        <v>2</v>
      </c>
      <c r="B16" s="25" t="s">
        <v>15</v>
      </c>
      <c r="C16" s="18">
        <f t="shared" si="2"/>
        <v>0</v>
      </c>
      <c r="D16" s="18">
        <v>5000</v>
      </c>
      <c r="E16" s="18">
        <f t="shared" si="3"/>
        <v>5000</v>
      </c>
      <c r="F16" s="13"/>
      <c r="G16" s="13"/>
      <c r="H16" s="13"/>
      <c r="I16" s="13"/>
      <c r="J16" s="13"/>
      <c r="K16" s="13"/>
      <c r="L16" s="13"/>
      <c r="M16" s="14"/>
      <c r="N16" s="14"/>
      <c r="O16" s="14"/>
      <c r="P16" s="14"/>
      <c r="Q16" s="14"/>
      <c r="R16" s="14"/>
      <c r="S16" s="14"/>
      <c r="T16" s="13"/>
      <c r="U16" s="13"/>
      <c r="V16" s="13"/>
      <c r="W16" s="13"/>
      <c r="X16" s="13"/>
      <c r="Y16" s="13"/>
      <c r="Z16" s="13"/>
      <c r="AA16" s="14"/>
      <c r="AB16" s="14"/>
      <c r="AC16" s="14"/>
      <c r="AD16" s="14"/>
      <c r="AE16" s="14"/>
      <c r="AF16" s="14"/>
      <c r="AG16" s="14"/>
      <c r="AH16" s="13"/>
      <c r="AI16" s="13"/>
      <c r="AJ16" s="13"/>
    </row>
    <row r="17" spans="1:36" ht="15.75" x14ac:dyDescent="0.25">
      <c r="A17" s="3">
        <v>3</v>
      </c>
      <c r="B17" s="25" t="s">
        <v>29</v>
      </c>
      <c r="C17" s="18">
        <f t="shared" si="2"/>
        <v>0</v>
      </c>
      <c r="D17" s="18">
        <v>400</v>
      </c>
      <c r="E17" s="18">
        <f t="shared" si="3"/>
        <v>400</v>
      </c>
      <c r="F17" s="13"/>
      <c r="G17" s="13"/>
      <c r="H17" s="13"/>
      <c r="I17" s="13"/>
      <c r="J17" s="13"/>
      <c r="K17" s="13"/>
      <c r="L17" s="13"/>
      <c r="M17" s="14"/>
      <c r="N17" s="14"/>
      <c r="O17" s="14"/>
      <c r="P17" s="14"/>
      <c r="Q17" s="14"/>
      <c r="R17" s="14"/>
      <c r="S17" s="14"/>
      <c r="T17" s="13"/>
      <c r="U17" s="13"/>
      <c r="V17" s="13"/>
      <c r="W17" s="13"/>
      <c r="X17" s="13"/>
      <c r="Y17" s="13"/>
      <c r="Z17" s="13"/>
      <c r="AA17" s="14"/>
      <c r="AB17" s="14"/>
      <c r="AC17" s="14"/>
      <c r="AD17" s="14"/>
      <c r="AE17" s="14"/>
      <c r="AF17" s="14"/>
      <c r="AG17" s="14"/>
      <c r="AH17" s="13"/>
      <c r="AI17" s="13"/>
      <c r="AJ17" s="13"/>
    </row>
    <row r="18" spans="1:36" ht="15.75" x14ac:dyDescent="0.25">
      <c r="A18" s="3">
        <v>4</v>
      </c>
      <c r="B18" s="25" t="s">
        <v>30</v>
      </c>
      <c r="C18" s="18">
        <f t="shared" si="2"/>
        <v>0</v>
      </c>
      <c r="D18" s="18">
        <v>1500</v>
      </c>
      <c r="E18" s="18">
        <f t="shared" si="3"/>
        <v>1500</v>
      </c>
      <c r="F18" s="13"/>
      <c r="G18" s="13"/>
      <c r="H18" s="13"/>
      <c r="I18" s="13"/>
      <c r="J18" s="13"/>
      <c r="K18" s="13"/>
      <c r="L18" s="13"/>
      <c r="M18" s="14"/>
      <c r="N18" s="14"/>
      <c r="O18" s="14"/>
      <c r="P18" s="14"/>
      <c r="Q18" s="14"/>
      <c r="R18" s="14"/>
      <c r="S18" s="14"/>
      <c r="T18" s="13"/>
      <c r="U18" s="13"/>
      <c r="V18" s="13"/>
      <c r="W18" s="13"/>
      <c r="X18" s="13"/>
      <c r="Y18" s="13"/>
      <c r="Z18" s="13"/>
      <c r="AA18" s="14"/>
      <c r="AB18" s="14"/>
      <c r="AC18" s="14"/>
      <c r="AD18" s="14"/>
      <c r="AE18" s="14"/>
      <c r="AF18" s="14"/>
      <c r="AG18" s="14"/>
      <c r="AH18" s="13"/>
      <c r="AI18" s="13"/>
      <c r="AJ18" s="13"/>
    </row>
    <row r="19" spans="1:36" ht="15.75" x14ac:dyDescent="0.25">
      <c r="A19" s="3">
        <v>5</v>
      </c>
      <c r="B19" s="25" t="s">
        <v>31</v>
      </c>
      <c r="C19" s="18">
        <f t="shared" si="2"/>
        <v>0</v>
      </c>
      <c r="D19" s="18">
        <v>600</v>
      </c>
      <c r="E19" s="18">
        <f t="shared" si="3"/>
        <v>600</v>
      </c>
      <c r="F19" s="13"/>
      <c r="G19" s="13"/>
      <c r="H19" s="13"/>
      <c r="I19" s="13"/>
      <c r="J19" s="13"/>
      <c r="K19" s="13"/>
      <c r="L19" s="13"/>
      <c r="M19" s="14"/>
      <c r="N19" s="14"/>
      <c r="O19" s="14"/>
      <c r="P19" s="14"/>
      <c r="Q19" s="14"/>
      <c r="R19" s="14"/>
      <c r="S19" s="14"/>
      <c r="T19" s="13"/>
      <c r="U19" s="13"/>
      <c r="V19" s="13"/>
      <c r="W19" s="13"/>
      <c r="X19" s="13"/>
      <c r="Y19" s="13"/>
      <c r="Z19" s="13"/>
      <c r="AA19" s="14"/>
      <c r="AB19" s="14"/>
      <c r="AC19" s="14"/>
      <c r="AD19" s="14"/>
      <c r="AE19" s="14"/>
      <c r="AF19" s="14"/>
      <c r="AG19" s="14"/>
      <c r="AH19" s="13"/>
      <c r="AI19" s="13"/>
      <c r="AJ19" s="13"/>
    </row>
    <row r="20" spans="1:36" ht="15.75" x14ac:dyDescent="0.25">
      <c r="A20" s="3">
        <v>6</v>
      </c>
      <c r="B20" s="25" t="s">
        <v>32</v>
      </c>
      <c r="C20" s="18">
        <f t="shared" si="2"/>
        <v>0</v>
      </c>
      <c r="D20" s="18">
        <v>10000</v>
      </c>
      <c r="E20" s="18">
        <f t="shared" si="3"/>
        <v>10000</v>
      </c>
      <c r="F20" s="13"/>
      <c r="G20" s="13"/>
      <c r="H20" s="13"/>
      <c r="I20" s="13"/>
      <c r="J20" s="13"/>
      <c r="K20" s="13"/>
      <c r="L20" s="13"/>
      <c r="M20" s="14"/>
      <c r="N20" s="14"/>
      <c r="O20" s="14"/>
      <c r="P20" s="14"/>
      <c r="Q20" s="14"/>
      <c r="R20" s="14"/>
      <c r="S20" s="14"/>
      <c r="T20" s="13"/>
      <c r="U20" s="13"/>
      <c r="V20" s="13"/>
      <c r="W20" s="13"/>
      <c r="X20" s="13"/>
      <c r="Y20" s="13"/>
      <c r="Z20" s="13"/>
      <c r="AA20" s="14"/>
      <c r="AB20" s="14"/>
      <c r="AC20" s="14"/>
      <c r="AD20" s="14"/>
      <c r="AE20" s="14"/>
      <c r="AF20" s="14"/>
      <c r="AG20" s="14"/>
      <c r="AH20" s="13"/>
      <c r="AI20" s="13"/>
      <c r="AJ20" s="13"/>
    </row>
    <row r="21" spans="1:36" ht="15.75" x14ac:dyDescent="0.25">
      <c r="A21" s="3"/>
      <c r="B21" s="25" t="s">
        <v>48</v>
      </c>
      <c r="C21" s="18">
        <f>SUM(C22:C27)</f>
        <v>0</v>
      </c>
      <c r="D21" s="18">
        <v>20000</v>
      </c>
      <c r="E21" s="18">
        <f>D21-(C21+SUM(C30:C32))</f>
        <v>20000</v>
      </c>
      <c r="F21" s="13"/>
      <c r="G21" s="13"/>
      <c r="H21" s="13"/>
      <c r="I21" s="13"/>
      <c r="J21" s="13"/>
      <c r="K21" s="13"/>
      <c r="L21" s="13"/>
      <c r="M21" s="14"/>
      <c r="N21" s="14"/>
      <c r="O21" s="14"/>
      <c r="P21" s="14"/>
      <c r="Q21" s="14"/>
      <c r="R21" s="14"/>
      <c r="S21" s="14"/>
      <c r="T21" s="13"/>
      <c r="U21" s="13"/>
      <c r="V21" s="13"/>
      <c r="W21" s="13"/>
      <c r="X21" s="13"/>
      <c r="Y21" s="13"/>
      <c r="Z21" s="13"/>
      <c r="AA21" s="14"/>
      <c r="AB21" s="14"/>
      <c r="AC21" s="14"/>
      <c r="AD21" s="14"/>
      <c r="AE21" s="14"/>
      <c r="AF21" s="14"/>
      <c r="AG21" s="14"/>
      <c r="AH21" s="13"/>
      <c r="AI21" s="13"/>
      <c r="AJ21" s="13"/>
    </row>
    <row r="22" spans="1:36" ht="15.75" x14ac:dyDescent="0.25">
      <c r="A22" s="3">
        <v>7</v>
      </c>
      <c r="B22" s="25"/>
      <c r="C22" s="18">
        <f t="shared" ref="C22:C23" si="4">SUM(F22:AJ22)</f>
        <v>0</v>
      </c>
      <c r="D22" s="18"/>
      <c r="E22" s="18"/>
      <c r="F22" s="13"/>
      <c r="G22" s="13"/>
      <c r="H22" s="13"/>
      <c r="I22" s="13"/>
      <c r="J22" s="13"/>
      <c r="K22" s="13"/>
      <c r="L22" s="13"/>
      <c r="M22" s="14"/>
      <c r="N22" s="14"/>
      <c r="O22" s="14"/>
      <c r="P22" s="14"/>
      <c r="Q22" s="14"/>
      <c r="R22" s="14"/>
      <c r="S22" s="14"/>
      <c r="T22" s="13"/>
      <c r="U22" s="13"/>
      <c r="V22" s="13"/>
      <c r="W22" s="13"/>
      <c r="X22" s="13"/>
      <c r="Y22" s="13"/>
      <c r="Z22" s="13"/>
      <c r="AA22" s="14"/>
      <c r="AB22" s="14"/>
      <c r="AC22" s="14"/>
      <c r="AD22" s="14"/>
      <c r="AE22" s="14"/>
      <c r="AF22" s="14"/>
      <c r="AG22" s="14"/>
      <c r="AH22" s="13"/>
      <c r="AI22" s="13"/>
      <c r="AJ22" s="13"/>
    </row>
    <row r="23" spans="1:36" ht="15.75" x14ac:dyDescent="0.25">
      <c r="A23" s="3">
        <v>8</v>
      </c>
      <c r="B23" s="25"/>
      <c r="C23" s="18">
        <f t="shared" si="4"/>
        <v>0</v>
      </c>
      <c r="D23" s="18"/>
      <c r="E23" s="18"/>
      <c r="F23" s="13"/>
      <c r="G23" s="13"/>
      <c r="H23" s="13"/>
      <c r="I23" s="13"/>
      <c r="J23" s="13"/>
      <c r="K23" s="13"/>
      <c r="L23" s="13"/>
      <c r="M23" s="14"/>
      <c r="N23" s="14"/>
      <c r="O23" s="14"/>
      <c r="P23" s="14"/>
      <c r="Q23" s="14"/>
      <c r="R23" s="14"/>
      <c r="S23" s="14"/>
      <c r="T23" s="13"/>
      <c r="U23" s="13"/>
      <c r="V23" s="13"/>
      <c r="W23" s="13"/>
      <c r="X23" s="13"/>
      <c r="Y23" s="13"/>
      <c r="Z23" s="13"/>
      <c r="AA23" s="14"/>
      <c r="AB23" s="14"/>
      <c r="AC23" s="14"/>
      <c r="AD23" s="14"/>
      <c r="AE23" s="14"/>
      <c r="AF23" s="14"/>
      <c r="AG23" s="14"/>
      <c r="AH23" s="13"/>
      <c r="AI23" s="13"/>
      <c r="AJ23" s="13"/>
    </row>
    <row r="24" spans="1:36" ht="15.75" x14ac:dyDescent="0.25">
      <c r="A24" s="3">
        <v>9</v>
      </c>
      <c r="B24" s="25"/>
      <c r="C24" s="18">
        <f t="shared" si="2"/>
        <v>0</v>
      </c>
      <c r="D24" s="18"/>
      <c r="E24" s="18"/>
      <c r="F24" s="13"/>
      <c r="G24" s="13"/>
      <c r="H24" s="13"/>
      <c r="I24" s="13"/>
      <c r="J24" s="13"/>
      <c r="K24" s="13"/>
      <c r="L24" s="13"/>
      <c r="M24" s="14"/>
      <c r="N24" s="14"/>
      <c r="O24" s="14"/>
      <c r="P24" s="14"/>
      <c r="Q24" s="14"/>
      <c r="R24" s="14"/>
      <c r="S24" s="14"/>
      <c r="T24" s="13"/>
      <c r="U24" s="13"/>
      <c r="V24" s="13"/>
      <c r="W24" s="13"/>
      <c r="X24" s="13"/>
      <c r="Y24" s="13"/>
      <c r="Z24" s="13"/>
      <c r="AA24" s="14"/>
      <c r="AB24" s="14"/>
      <c r="AC24" s="14"/>
      <c r="AD24" s="14"/>
      <c r="AE24" s="14"/>
      <c r="AF24" s="14"/>
      <c r="AG24" s="14"/>
      <c r="AH24" s="13"/>
      <c r="AI24" s="13"/>
      <c r="AJ24" s="13"/>
    </row>
    <row r="25" spans="1:36" ht="15.75" x14ac:dyDescent="0.25">
      <c r="A25" s="3">
        <v>10</v>
      </c>
      <c r="B25" s="28"/>
      <c r="C25" s="18">
        <f t="shared" si="2"/>
        <v>0</v>
      </c>
      <c r="D25" s="18"/>
      <c r="E25" s="18"/>
      <c r="F25" s="13"/>
      <c r="G25" s="13"/>
      <c r="H25" s="13"/>
      <c r="I25" s="13"/>
      <c r="J25" s="13"/>
      <c r="K25" s="13"/>
      <c r="L25" s="13"/>
      <c r="M25" s="14"/>
      <c r="N25" s="14"/>
      <c r="O25" s="14"/>
      <c r="P25" s="14"/>
      <c r="Q25" s="14"/>
      <c r="R25" s="14"/>
      <c r="S25" s="14"/>
      <c r="T25" s="13"/>
      <c r="U25" s="13"/>
      <c r="V25" s="13"/>
      <c r="W25" s="13"/>
      <c r="X25" s="13"/>
      <c r="Y25" s="13"/>
      <c r="Z25" s="13"/>
      <c r="AA25" s="14"/>
      <c r="AB25" s="14"/>
      <c r="AC25" s="14"/>
      <c r="AD25" s="14"/>
      <c r="AE25" s="14"/>
      <c r="AF25" s="14"/>
      <c r="AG25" s="14"/>
      <c r="AH25" s="13"/>
      <c r="AI25" s="13"/>
      <c r="AJ25" s="13"/>
    </row>
    <row r="26" spans="1:36" ht="15.75" x14ac:dyDescent="0.25">
      <c r="A26" s="3">
        <v>11</v>
      </c>
      <c r="B26" s="28"/>
      <c r="C26" s="18">
        <f t="shared" si="2"/>
        <v>0</v>
      </c>
      <c r="D26" s="18"/>
      <c r="E26" s="18"/>
      <c r="F26" s="13"/>
      <c r="G26" s="13"/>
      <c r="H26" s="13"/>
      <c r="I26" s="13"/>
      <c r="J26" s="13"/>
      <c r="K26" s="13"/>
      <c r="L26" s="13"/>
      <c r="M26" s="14"/>
      <c r="N26" s="14"/>
      <c r="O26" s="14"/>
      <c r="P26" s="14"/>
      <c r="Q26" s="14"/>
      <c r="R26" s="14"/>
      <c r="S26" s="14"/>
      <c r="T26" s="13"/>
      <c r="U26" s="13"/>
      <c r="V26" s="13"/>
      <c r="W26" s="13"/>
      <c r="X26" s="13"/>
      <c r="Y26" s="13"/>
      <c r="Z26" s="13"/>
      <c r="AA26" s="14"/>
      <c r="AB26" s="14"/>
      <c r="AC26" s="14"/>
      <c r="AD26" s="14"/>
      <c r="AE26" s="14"/>
      <c r="AF26" s="14"/>
      <c r="AG26" s="14"/>
      <c r="AH26" s="13"/>
      <c r="AI26" s="13"/>
      <c r="AJ26" s="13"/>
    </row>
    <row r="27" spans="1:36" ht="15.75" x14ac:dyDescent="0.25">
      <c r="A27" s="3">
        <v>12</v>
      </c>
      <c r="B27" s="28"/>
      <c r="C27" s="18">
        <f t="shared" ref="C27" si="5">SUM(F27:AJ27)</f>
        <v>0</v>
      </c>
      <c r="D27" s="18"/>
      <c r="E27" s="18"/>
      <c r="F27" s="13"/>
      <c r="G27" s="13"/>
      <c r="H27" s="13"/>
      <c r="I27" s="13"/>
      <c r="J27" s="13"/>
      <c r="K27" s="13"/>
      <c r="L27" s="13"/>
      <c r="M27" s="14"/>
      <c r="N27" s="14"/>
      <c r="O27" s="14"/>
      <c r="P27" s="14"/>
      <c r="Q27" s="14"/>
      <c r="R27" s="14"/>
      <c r="S27" s="14"/>
      <c r="T27" s="13"/>
      <c r="U27" s="13"/>
      <c r="V27" s="13"/>
      <c r="W27" s="13"/>
      <c r="X27" s="13"/>
      <c r="Y27" s="13"/>
      <c r="Z27" s="13"/>
      <c r="AA27" s="14"/>
      <c r="AB27" s="14"/>
      <c r="AC27" s="14"/>
      <c r="AD27" s="14"/>
      <c r="AE27" s="14"/>
      <c r="AF27" s="14"/>
      <c r="AG27" s="14"/>
      <c r="AH27" s="13"/>
      <c r="AI27" s="13"/>
      <c r="AJ27" s="13"/>
    </row>
    <row r="28" spans="1:36" ht="15.75" x14ac:dyDescent="0.25">
      <c r="A28" s="29" t="s">
        <v>39</v>
      </c>
      <c r="B28" s="30"/>
      <c r="C28" s="18">
        <f>SUM(C15:C21)</f>
        <v>0</v>
      </c>
      <c r="D28" s="19">
        <f>SUM(D15:D27)</f>
        <v>47500</v>
      </c>
      <c r="E28" s="18">
        <f t="shared" si="3"/>
        <v>47500</v>
      </c>
      <c r="F28" s="13"/>
      <c r="G28" s="13"/>
      <c r="H28" s="13"/>
      <c r="I28" s="13"/>
      <c r="J28" s="13"/>
      <c r="K28" s="13"/>
      <c r="L28" s="13"/>
      <c r="M28" s="14"/>
      <c r="N28" s="14"/>
      <c r="O28" s="14"/>
      <c r="P28" s="14"/>
      <c r="Q28" s="14"/>
      <c r="R28" s="14"/>
      <c r="S28" s="14"/>
      <c r="T28" s="13"/>
      <c r="U28" s="13"/>
      <c r="V28" s="13"/>
      <c r="W28" s="13"/>
      <c r="X28" s="13"/>
      <c r="Y28" s="13"/>
      <c r="Z28" s="13"/>
      <c r="AA28" s="14"/>
      <c r="AB28" s="14"/>
      <c r="AC28" s="14"/>
      <c r="AD28" s="14"/>
      <c r="AE28" s="14"/>
      <c r="AF28" s="14"/>
      <c r="AG28" s="14"/>
      <c r="AH28" s="13"/>
      <c r="AI28" s="13"/>
      <c r="AJ28" s="13"/>
    </row>
    <row r="29" spans="1:36" ht="15.75" x14ac:dyDescent="0.25">
      <c r="A29" s="2" t="s">
        <v>3</v>
      </c>
      <c r="B29" s="24" t="s">
        <v>38</v>
      </c>
      <c r="C29" s="18"/>
      <c r="D29" s="18"/>
      <c r="E29" s="18"/>
      <c r="F29" s="5"/>
      <c r="G29" s="5"/>
      <c r="H29" s="5"/>
      <c r="I29" s="5"/>
      <c r="J29" s="5"/>
      <c r="K29" s="5"/>
      <c r="L29" s="5"/>
      <c r="M29" s="14"/>
      <c r="N29" s="14"/>
      <c r="O29" s="14"/>
      <c r="P29" s="14"/>
      <c r="Q29" s="14"/>
      <c r="R29" s="14"/>
      <c r="S29" s="14"/>
      <c r="T29" s="13"/>
      <c r="U29" s="13"/>
      <c r="V29" s="13"/>
      <c r="W29" s="13"/>
      <c r="X29" s="13"/>
      <c r="Y29" s="13"/>
      <c r="Z29" s="13"/>
      <c r="AA29" s="14"/>
      <c r="AB29" s="14"/>
      <c r="AC29" s="14"/>
      <c r="AD29" s="14"/>
      <c r="AE29" s="14"/>
      <c r="AF29" s="14"/>
      <c r="AG29" s="14"/>
      <c r="AH29" s="13"/>
      <c r="AI29" s="13"/>
      <c r="AJ29" s="13"/>
    </row>
    <row r="30" spans="1:36" ht="15.75" x14ac:dyDescent="0.25">
      <c r="A30" s="3">
        <v>1</v>
      </c>
      <c r="B30" s="25"/>
      <c r="C30" s="18">
        <f t="shared" ref="C30:C32" si="6">SUM(F30:AJ30)</f>
        <v>0</v>
      </c>
      <c r="D30" s="18"/>
      <c r="E30" s="18"/>
      <c r="F30" s="13"/>
      <c r="G30" s="13"/>
      <c r="H30" s="13"/>
      <c r="I30" s="13"/>
      <c r="J30" s="13"/>
      <c r="K30" s="13"/>
      <c r="L30" s="13"/>
      <c r="M30" s="14"/>
      <c r="N30" s="14"/>
      <c r="O30" s="14"/>
      <c r="P30" s="14"/>
      <c r="Q30" s="14"/>
      <c r="R30" s="14"/>
      <c r="S30" s="14"/>
      <c r="T30" s="13"/>
      <c r="U30" s="13"/>
      <c r="V30" s="13"/>
      <c r="W30" s="13"/>
      <c r="X30" s="13"/>
      <c r="Y30" s="13"/>
      <c r="Z30" s="13"/>
      <c r="AA30" s="14"/>
      <c r="AB30" s="14"/>
      <c r="AC30" s="14"/>
      <c r="AD30" s="14"/>
      <c r="AE30" s="14"/>
      <c r="AF30" s="14"/>
      <c r="AG30" s="14"/>
      <c r="AH30" s="13"/>
      <c r="AI30" s="13"/>
      <c r="AJ30" s="13"/>
    </row>
    <row r="31" spans="1:36" ht="15.75" x14ac:dyDescent="0.25">
      <c r="A31" s="3">
        <v>2</v>
      </c>
      <c r="B31" s="25"/>
      <c r="C31" s="18">
        <f t="shared" si="6"/>
        <v>0</v>
      </c>
      <c r="D31" s="18"/>
      <c r="E31" s="18"/>
      <c r="F31" s="13"/>
      <c r="G31" s="13"/>
      <c r="H31" s="13"/>
      <c r="I31" s="13"/>
      <c r="J31" s="13"/>
      <c r="K31" s="13"/>
      <c r="L31" s="13"/>
      <c r="M31" s="14"/>
      <c r="N31" s="14"/>
      <c r="O31" s="14"/>
      <c r="P31" s="14"/>
      <c r="Q31" s="14"/>
      <c r="R31" s="14"/>
      <c r="S31" s="14"/>
      <c r="T31" s="13"/>
      <c r="U31" s="13"/>
      <c r="V31" s="13"/>
      <c r="W31" s="13"/>
      <c r="X31" s="13"/>
      <c r="Y31" s="13"/>
      <c r="Z31" s="13"/>
      <c r="AA31" s="14"/>
      <c r="AB31" s="14"/>
      <c r="AC31" s="14"/>
      <c r="AD31" s="14"/>
      <c r="AE31" s="14"/>
      <c r="AF31" s="14"/>
      <c r="AG31" s="14"/>
      <c r="AH31" s="13"/>
      <c r="AI31" s="13"/>
      <c r="AJ31" s="13"/>
    </row>
    <row r="32" spans="1:36" ht="15.75" x14ac:dyDescent="0.25">
      <c r="A32" s="3">
        <v>3</v>
      </c>
      <c r="B32" s="25"/>
      <c r="C32" s="18">
        <f t="shared" si="6"/>
        <v>0</v>
      </c>
      <c r="D32" s="18"/>
      <c r="E32" s="18"/>
      <c r="F32" s="13"/>
      <c r="G32" s="13"/>
      <c r="H32" s="13"/>
      <c r="I32" s="13"/>
      <c r="J32" s="13"/>
      <c r="K32" s="13"/>
      <c r="L32" s="13"/>
      <c r="M32" s="14"/>
      <c r="N32" s="14"/>
      <c r="O32" s="14"/>
      <c r="P32" s="14"/>
      <c r="Q32" s="14"/>
      <c r="R32" s="14"/>
      <c r="S32" s="14"/>
      <c r="T32" s="13"/>
      <c r="U32" s="13"/>
      <c r="V32" s="13"/>
      <c r="W32" s="13"/>
      <c r="X32" s="13"/>
      <c r="Y32" s="13"/>
      <c r="Z32" s="13"/>
      <c r="AA32" s="14"/>
      <c r="AB32" s="14"/>
      <c r="AC32" s="14"/>
      <c r="AD32" s="14"/>
      <c r="AE32" s="14"/>
      <c r="AF32" s="14"/>
      <c r="AG32" s="14"/>
      <c r="AH32" s="13"/>
      <c r="AI32" s="13"/>
      <c r="AJ32" s="13"/>
    </row>
    <row r="33" spans="1:36" ht="15.75" x14ac:dyDescent="0.25">
      <c r="A33" s="29" t="s">
        <v>40</v>
      </c>
      <c r="B33" s="30"/>
      <c r="C33" s="18">
        <f>SUM(F33:AJ33)</f>
        <v>0</v>
      </c>
      <c r="D33" s="19">
        <f>SUM(D30:D32)</f>
        <v>0</v>
      </c>
      <c r="E33" s="18">
        <f t="shared" ref="E33:E36" si="7">D33-C33</f>
        <v>0</v>
      </c>
      <c r="F33" s="13"/>
      <c r="G33" s="13"/>
      <c r="H33" s="13"/>
      <c r="I33" s="13"/>
      <c r="J33" s="13"/>
      <c r="K33" s="13"/>
      <c r="L33" s="13"/>
      <c r="M33" s="14"/>
      <c r="N33" s="14"/>
      <c r="O33" s="14"/>
      <c r="P33" s="14"/>
      <c r="Q33" s="14"/>
      <c r="R33" s="14"/>
      <c r="S33" s="14"/>
      <c r="T33" s="13"/>
      <c r="U33" s="13"/>
      <c r="V33" s="13"/>
      <c r="W33" s="13"/>
      <c r="X33" s="13"/>
      <c r="Y33" s="13"/>
      <c r="Z33" s="13"/>
      <c r="AA33" s="14"/>
      <c r="AB33" s="14"/>
      <c r="AC33" s="14"/>
      <c r="AD33" s="14"/>
      <c r="AE33" s="14"/>
      <c r="AF33" s="14"/>
      <c r="AG33" s="14"/>
      <c r="AH33" s="13"/>
      <c r="AI33" s="13"/>
      <c r="AJ33" s="13"/>
    </row>
    <row r="34" spans="1:36" ht="15.75" x14ac:dyDescent="0.25">
      <c r="A34" s="29" t="s">
        <v>41</v>
      </c>
      <c r="B34" s="30"/>
      <c r="C34" s="18">
        <f>C28+C33</f>
        <v>0</v>
      </c>
      <c r="D34" s="19">
        <f>D28+D33</f>
        <v>47500</v>
      </c>
      <c r="E34" s="18">
        <f>D34-C34</f>
        <v>47500</v>
      </c>
      <c r="F34" s="13"/>
      <c r="G34" s="13"/>
      <c r="H34" s="13"/>
      <c r="I34" s="13"/>
      <c r="J34" s="13"/>
      <c r="K34" s="13"/>
      <c r="L34" s="13"/>
      <c r="M34" s="14"/>
      <c r="N34" s="14"/>
      <c r="O34" s="14"/>
      <c r="P34" s="14"/>
      <c r="Q34" s="14"/>
      <c r="R34" s="14"/>
      <c r="S34" s="14"/>
      <c r="T34" s="13"/>
      <c r="U34" s="13"/>
      <c r="V34" s="13"/>
      <c r="W34" s="13"/>
      <c r="X34" s="13"/>
      <c r="Y34" s="13"/>
      <c r="Z34" s="13"/>
      <c r="AA34" s="14"/>
      <c r="AB34" s="14"/>
      <c r="AC34" s="14"/>
      <c r="AD34" s="14"/>
      <c r="AE34" s="14"/>
      <c r="AF34" s="14"/>
      <c r="AG34" s="14"/>
      <c r="AH34" s="13"/>
      <c r="AI34" s="13"/>
      <c r="AJ34" s="13"/>
    </row>
    <row r="35" spans="1:36" ht="15.75" x14ac:dyDescent="0.25">
      <c r="A35" s="47" t="s">
        <v>19</v>
      </c>
      <c r="B35" s="48"/>
      <c r="C35" s="48"/>
      <c r="D35" s="48"/>
      <c r="E35" s="49"/>
      <c r="F35" s="15">
        <f>SUM(F15:F34)</f>
        <v>0</v>
      </c>
      <c r="G35" s="15">
        <f>SUM(G15:G34)</f>
        <v>0</v>
      </c>
      <c r="H35" s="15">
        <f>SUM(H15:H34)</f>
        <v>0</v>
      </c>
      <c r="I35" s="15">
        <f>SUM(I15:I34)</f>
        <v>0</v>
      </c>
      <c r="J35" s="15">
        <f>SUM(J15:J34)</f>
        <v>0</v>
      </c>
      <c r="K35" s="15">
        <f>SUM(K15:K34)</f>
        <v>0</v>
      </c>
      <c r="L35" s="15">
        <f>SUM(L15:L34)</f>
        <v>0</v>
      </c>
      <c r="M35" s="15">
        <f>SUM(M15:M34)</f>
        <v>0</v>
      </c>
      <c r="N35" s="15">
        <f>SUM(N15:N34)</f>
        <v>0</v>
      </c>
      <c r="O35" s="15">
        <f>SUM(O15:O34)</f>
        <v>0</v>
      </c>
      <c r="P35" s="15">
        <f>SUM(P15:P34)</f>
        <v>0</v>
      </c>
      <c r="Q35" s="15">
        <f>SUM(Q15:Q34)</f>
        <v>0</v>
      </c>
      <c r="R35" s="15">
        <f>SUM(R15:R34)</f>
        <v>0</v>
      </c>
      <c r="S35" s="15">
        <f>SUM(S15:S34)</f>
        <v>0</v>
      </c>
      <c r="T35" s="15">
        <f>SUM(T15:T34)</f>
        <v>0</v>
      </c>
      <c r="U35" s="15">
        <f>SUM(U15:U34)</f>
        <v>0</v>
      </c>
      <c r="V35" s="15">
        <f>SUM(V15:V34)</f>
        <v>0</v>
      </c>
      <c r="W35" s="15">
        <f>SUM(W15:W34)</f>
        <v>0</v>
      </c>
      <c r="X35" s="15">
        <f>SUM(X15:X34)</f>
        <v>0</v>
      </c>
      <c r="Y35" s="15">
        <f>SUM(Y15:Y34)</f>
        <v>0</v>
      </c>
      <c r="Z35" s="15">
        <f>SUM(Z15:Z34)</f>
        <v>0</v>
      </c>
      <c r="AA35" s="15">
        <f>SUM(AA15:AA34)</f>
        <v>0</v>
      </c>
      <c r="AB35" s="15">
        <f>SUM(AB15:AB34)</f>
        <v>0</v>
      </c>
      <c r="AC35" s="15">
        <f>SUM(AC15:AC34)</f>
        <v>0</v>
      </c>
      <c r="AD35" s="15">
        <f>SUM(AD15:AD34)</f>
        <v>0</v>
      </c>
      <c r="AE35" s="15">
        <f>SUM(AE15:AE34)</f>
        <v>0</v>
      </c>
      <c r="AF35" s="15">
        <f>SUM(AF15:AF34)</f>
        <v>0</v>
      </c>
      <c r="AG35" s="15">
        <f>SUM(AG15:AG34)</f>
        <v>0</v>
      </c>
      <c r="AH35" s="15">
        <f>SUM(AH15:AH34)</f>
        <v>0</v>
      </c>
      <c r="AI35" s="15">
        <f>SUM(AI15:AI34)</f>
        <v>0</v>
      </c>
      <c r="AJ35" s="15">
        <f>SUM(AJ15:AJ34)</f>
        <v>0</v>
      </c>
    </row>
    <row r="36" spans="1:36" ht="15.75" x14ac:dyDescent="0.25">
      <c r="A36" s="47" t="s">
        <v>20</v>
      </c>
      <c r="B36" s="48"/>
      <c r="C36" s="48"/>
      <c r="D36" s="48"/>
      <c r="E36" s="49"/>
      <c r="F36" s="44">
        <f>SUM(F35:L35)</f>
        <v>0</v>
      </c>
      <c r="G36" s="45"/>
      <c r="H36" s="45"/>
      <c r="I36" s="45"/>
      <c r="J36" s="45"/>
      <c r="K36" s="45"/>
      <c r="L36" s="46"/>
      <c r="M36" s="44">
        <f t="shared" ref="M36" si="8">SUM(M35:S35)</f>
        <v>0</v>
      </c>
      <c r="N36" s="45"/>
      <c r="O36" s="45"/>
      <c r="P36" s="45"/>
      <c r="Q36" s="45"/>
      <c r="R36" s="45"/>
      <c r="S36" s="46"/>
      <c r="T36" s="44">
        <f t="shared" ref="T36" si="9">SUM(T35:Z35)</f>
        <v>0</v>
      </c>
      <c r="U36" s="45"/>
      <c r="V36" s="45"/>
      <c r="W36" s="45"/>
      <c r="X36" s="45"/>
      <c r="Y36" s="45"/>
      <c r="Z36" s="46"/>
      <c r="AA36" s="44">
        <f t="shared" ref="AA36" si="10">SUM(AA35:AG35)</f>
        <v>0</v>
      </c>
      <c r="AB36" s="45"/>
      <c r="AC36" s="45"/>
      <c r="AD36" s="45"/>
      <c r="AE36" s="45"/>
      <c r="AF36" s="45"/>
      <c r="AG36" s="46"/>
      <c r="AH36" s="44">
        <f>SUM(AH35:AJ35)</f>
        <v>0</v>
      </c>
      <c r="AI36" s="45"/>
      <c r="AJ36" s="46"/>
    </row>
  </sheetData>
  <mergeCells count="21">
    <mergeCell ref="F36:L36"/>
    <mergeCell ref="M36:S36"/>
    <mergeCell ref="T36:Z36"/>
    <mergeCell ref="AA36:AG36"/>
    <mergeCell ref="AH36:AJ36"/>
    <mergeCell ref="A9:E9"/>
    <mergeCell ref="F9:AJ9"/>
    <mergeCell ref="A1:J1"/>
    <mergeCell ref="A3:C3"/>
    <mergeCell ref="H3:J3"/>
    <mergeCell ref="H4:I4"/>
    <mergeCell ref="H5:I5"/>
    <mergeCell ref="K5:L5"/>
    <mergeCell ref="H6:I6"/>
    <mergeCell ref="K6:L6"/>
    <mergeCell ref="A7:B7"/>
    <mergeCell ref="A36:E36"/>
    <mergeCell ref="A28:B28"/>
    <mergeCell ref="A33:B33"/>
    <mergeCell ref="A35:E35"/>
    <mergeCell ref="A34:B34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Остатки ДС</vt:lpstr>
      <vt:lpstr>Расход за мес</vt:lpstr>
      <vt:lpstr>Доход за мес</vt:lpstr>
      <vt:lpstr>План бюджета</vt:lpstr>
      <vt:lpstr>Октябрь 2021</vt:lpstr>
      <vt:lpstr>Ноябрь 2021</vt:lpstr>
      <vt:lpstr>Декабрь 2021</vt:lpstr>
      <vt:lpstr>'Октябрь 2021'!Месяц</vt:lpstr>
      <vt:lpstr>'Ноябрь 2021'!Ноябрь</vt:lpstr>
      <vt:lpstr>Октябрь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2021-10-28T08:11:10Z</dcterms:modified>
</cp:coreProperties>
</file>