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ownload\Excel\"/>
    </mc:Choice>
  </mc:AlternateContent>
  <xr:revisionPtr revIDLastSave="0" documentId="13_ncr:1_{212976AF-55BF-4017-8E49-CE24A7595656}" xr6:coauthVersionLast="47" xr6:coauthVersionMax="47" xr10:uidLastSave="{00000000-0000-0000-0000-000000000000}"/>
  <bookViews>
    <workbookView xWindow="-120" yWindow="-120" windowWidth="38640" windowHeight="15840" activeTab="1" xr2:uid="{D502CBE9-8B82-4563-A50C-3C999AD4608A}"/>
  </bookViews>
  <sheets>
    <sheet name="Лист1" sheetId="1" r:id="rId1"/>
    <sheet name="Лист2" sheetId="2" r:id="rId2"/>
  </sheets>
  <definedNames>
    <definedName name="_xlnm._FilterDatabase" localSheetId="0" hidden="1">Лист1!$A$1:$C$12</definedName>
    <definedName name="_xlnm._FilterDatabase" localSheetId="1" hidden="1">Лист2!$A$1:$A$1</definedName>
  </definedNames>
  <calcPr calcId="191029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3" i="2" l="1" a="1"/>
  <c r="E3" i="2" s="1"/>
  <c r="E4" i="2" a="1"/>
  <c r="E4" i="2" s="1"/>
  <c r="E5" i="2" a="1"/>
  <c r="E5" i="2"/>
  <c r="E6" i="2" a="1"/>
  <c r="E6" i="2" s="1"/>
  <c r="E2" i="2" a="1"/>
  <c r="E2" i="2" s="1"/>
  <c r="C2" i="2" a="1"/>
  <c r="C2" i="2" s="1"/>
  <c r="C3" i="2" a="1"/>
  <c r="C3" i="2" s="1"/>
  <c r="C4" i="2" a="1"/>
  <c r="C4" i="2" s="1"/>
  <c r="C5" i="2" a="1"/>
  <c r="C5" i="2" s="1"/>
  <c r="C6" i="2" a="1"/>
  <c r="C6" i="2" s="1"/>
  <c r="K3" i="1" a="1"/>
  <c r="K3" i="1" s="1"/>
  <c r="K4" i="1" a="1"/>
  <c r="K4" i="1" s="1"/>
  <c r="K5" i="1" a="1"/>
  <c r="K5" i="1"/>
  <c r="K6" i="1" a="1"/>
  <c r="K6" i="1" s="1"/>
  <c r="K7" i="1" a="1"/>
  <c r="K7" i="1" s="1"/>
  <c r="K8" i="1" a="1"/>
  <c r="K8" i="1"/>
  <c r="K9" i="1" a="1"/>
  <c r="K9" i="1" s="1"/>
  <c r="K10" i="1" a="1"/>
  <c r="K10" i="1" s="1"/>
  <c r="K11" i="1" a="1"/>
  <c r="K11" i="1" s="1"/>
  <c r="K12" i="1" a="1"/>
  <c r="K12" i="1" s="1"/>
  <c r="K2" i="1" a="1"/>
  <c r="K2" i="1" s="1"/>
  <c r="J3" i="1" a="1"/>
  <c r="J3" i="1" s="1"/>
  <c r="J4" i="1" a="1"/>
  <c r="J4" i="1" s="1"/>
  <c r="J5" i="1" a="1"/>
  <c r="J5" i="1"/>
  <c r="J6" i="1" a="1"/>
  <c r="J6" i="1" s="1"/>
  <c r="J7" i="1" a="1"/>
  <c r="J7" i="1" s="1"/>
  <c r="J8" i="1" a="1"/>
  <c r="J8" i="1"/>
  <c r="J9" i="1" a="1"/>
  <c r="J9" i="1" s="1"/>
  <c r="J10" i="1" a="1"/>
  <c r="J10" i="1" s="1"/>
  <c r="J11" i="1" a="1"/>
  <c r="J11" i="1"/>
  <c r="J12" i="1" a="1"/>
  <c r="J12" i="1" s="1"/>
  <c r="J2" i="1" a="1"/>
  <c r="J2" i="1" s="1"/>
  <c r="B6" i="2"/>
  <c r="B3" i="2" a="1"/>
  <c r="B3" i="2" s="1"/>
  <c r="B4" i="2" a="1"/>
  <c r="B4" i="2" s="1"/>
  <c r="B5" i="2" a="1"/>
  <c r="B5" i="2" s="1"/>
  <c r="B2" i="2" a="1"/>
  <c r="B2" i="2" s="1"/>
</calcChain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<sst xmlns="http://schemas.openxmlformats.org/spreadsheetml/2006/main" count="55" uniqueCount="31">
  <si>
    <t>красный</t>
  </si>
  <si>
    <t>желтый</t>
  </si>
  <si>
    <t>синий</t>
  </si>
  <si>
    <t>коричневый</t>
  </si>
  <si>
    <t>ВЫПОЛНЕНО</t>
  </si>
  <si>
    <t>ОСТАНОВКА</t>
  </si>
  <si>
    <t>уникальные цвета</t>
  </si>
  <si>
    <t>цвет</t>
  </si>
  <si>
    <t>статус</t>
  </si>
  <si>
    <t>числа</t>
  </si>
  <si>
    <t>Ответств.</t>
  </si>
  <si>
    <t>Помеха 1</t>
  </si>
  <si>
    <t>Помеха 2</t>
  </si>
  <si>
    <t>Помеха 3</t>
  </si>
  <si>
    <t>Помеха 4</t>
  </si>
  <si>
    <t>готовность</t>
  </si>
  <si>
    <t>фиолетовый</t>
  </si>
  <si>
    <t>Б</t>
  </si>
  <si>
    <t>А</t>
  </si>
  <si>
    <t>готов в работу т.к. напротив "желтый" в лист 1 в столбцах E F F H пустые ячейки. Совместно если в столбце  D "желтый" будет в ячейках А и Б.</t>
  </si>
  <si>
    <r>
      <t xml:space="preserve">готов в работу т.к. напротив "синий" в лист 1 в столбцах E F F H пустые ячейки. "Готов в работу </t>
    </r>
    <r>
      <rPr>
        <sz val="11"/>
        <color rgb="FFFF0000"/>
        <rFont val="Calibri"/>
        <family val="2"/>
        <charset val="204"/>
        <scheme val="minor"/>
      </rPr>
      <t>А</t>
    </r>
    <r>
      <rPr>
        <sz val="11"/>
        <rFont val="Calibri"/>
        <family val="2"/>
        <charset val="204"/>
        <scheme val="minor"/>
      </rPr>
      <t>"</t>
    </r>
    <r>
      <rPr>
        <sz val="11"/>
        <color rgb="FFFF0000"/>
        <rFont val="Calibri"/>
        <family val="2"/>
        <charset val="204"/>
        <scheme val="minor"/>
      </rPr>
      <t xml:space="preserve"> </t>
    </r>
    <r>
      <rPr>
        <sz val="11"/>
        <rFont val="Calibri"/>
        <family val="2"/>
        <charset val="204"/>
        <scheme val="minor"/>
      </rPr>
      <t>если в столбце D напротив "синий" будут только "A"</t>
    </r>
  </si>
  <si>
    <r>
      <t xml:space="preserve">готов в работу т.к. напротив "коричневый" в лист 1 в столбцах E F F H пустые ячейки. "Готов в работу </t>
    </r>
    <r>
      <rPr>
        <sz val="11"/>
        <color rgb="FFFF0000"/>
        <rFont val="Calibri"/>
        <family val="2"/>
        <charset val="204"/>
        <scheme val="minor"/>
      </rPr>
      <t>Б</t>
    </r>
    <r>
      <rPr>
        <sz val="11"/>
        <rFont val="Calibri"/>
        <family val="2"/>
        <charset val="204"/>
        <scheme val="minor"/>
      </rPr>
      <t>"</t>
    </r>
    <r>
      <rPr>
        <sz val="11"/>
        <color rgb="FFFF0000"/>
        <rFont val="Calibri"/>
        <family val="2"/>
        <charset val="204"/>
        <scheme val="minor"/>
      </rPr>
      <t xml:space="preserve"> </t>
    </r>
    <r>
      <rPr>
        <sz val="11"/>
        <rFont val="Calibri"/>
        <family val="2"/>
        <charset val="204"/>
        <scheme val="minor"/>
      </rPr>
      <t>если в столбце D напротив "синий" будут только "Б"</t>
    </r>
  </si>
  <si>
    <t>"Не готово" т.к. напротив "фиолетовый" в лист 1 в столбцах E F F H есть заполненные ячейки</t>
  </si>
  <si>
    <t>Комментарии к столбцу С</t>
  </si>
  <si>
    <t>Коменнтарии к столбцу Е</t>
  </si>
  <si>
    <t>Пустая ячейка т.к. напротив красного в листе 1 в столбцах E F F H пустые ячейки</t>
  </si>
  <si>
    <t>Пустая ячейка т.к. напротив желтого в листе 1 в столбцах E F F H пустые ячейки</t>
  </si>
  <si>
    <t>Пустая ячейка т.к. напротив синего в листе 1 в столбцах E F F H пустые ячейки</t>
  </si>
  <si>
    <t>Пустая ячейка т.к. напротив коричневого в листе 1 в столбцах E F F H пустые ячейки</t>
  </si>
  <si>
    <t>Перечесление того, что за полнено в листе 1 напротив фиолетового в столбцах E F F H</t>
  </si>
  <si>
    <t>ВЫПОЛНЕНО т.к. лист 1 С2 и С3 выполнено, при этом только когда повтрояется "выполнено" у повторяющихся значений, как в формуле из столбца "B", остальные варианты ниже описаны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</si>
</sst>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0" fontId="0" fillId="2" borderId="1" xfId="0" applyFill="1" applyBorder="1" applyAlignment="1">
      <alignment wrapText="1"/>
    </xf>
    <xf numFmtId="0" fontId="0" fillId="0" borderId="1" xfId="0" applyFill="1" applyBorder="1"/>
    <xf numFmtId="0" fontId="0" fillId="3" borderId="1" xfId="0" applyFill="1" applyBorder="1" applyAlignment="1">
      <alignment horizontal="center" vertical="center"/>
    </xf>
    <xf numFmtId="0" fontId="0" fillId="3" borderId="1" xfId="0" applyFill="1" applyBorder="1" applyAlignment="1">
      <alignment wrapText="1"/>
    </xf>
    <xf numFmtId="0" fontId="0" fillId="2" borderId="1" xfId="0" applyFill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4615C0-4E4F-4C79-9022-DCBC1BC41E66}">
  <dimension ref="A1:K12"/>
  <sheetViews>
    <sheetView workbookViewId="0">
      <selection activeCell="M4" sqref="M4"/>
    </sheetView>
  </sheetViews>
  <sheetFormatPr defaultRowHeight="15" x14ac:dyDescent="0.25"/>
  <cols>
    <col min="1" max="1" width="11.85546875" customWidth="1"/>
    <col min="2" max="2" width="12.5703125" customWidth="1"/>
    <col min="3" max="3" width="13.5703125" customWidth="1"/>
  </cols>
  <sheetData>
    <row r="1" spans="1:11" x14ac:dyDescent="0.25">
      <c r="A1" s="2" t="s">
        <v>9</v>
      </c>
      <c r="B1" s="2" t="s">
        <v>7</v>
      </c>
      <c r="C1" s="2" t="s">
        <v>8</v>
      </c>
      <c r="D1" s="3" t="s">
        <v>10</v>
      </c>
      <c r="E1" s="3" t="s">
        <v>11</v>
      </c>
      <c r="F1" s="3" t="s">
        <v>12</v>
      </c>
      <c r="G1" s="3" t="s">
        <v>13</v>
      </c>
      <c r="H1" s="3" t="s">
        <v>14</v>
      </c>
    </row>
    <row r="2" spans="1:11" x14ac:dyDescent="0.25">
      <c r="A2" s="2">
        <v>1</v>
      </c>
      <c r="B2" s="1" t="s">
        <v>0</v>
      </c>
      <c r="C2" s="1" t="s">
        <v>4</v>
      </c>
      <c r="D2" s="2" t="s">
        <v>18</v>
      </c>
      <c r="E2" s="1"/>
      <c r="F2" s="1"/>
      <c r="G2" s="1"/>
      <c r="H2" s="1"/>
      <c r="J2" cm="1">
        <f t="array" ref="J2">SUMPRODUCT(($B$2:$B$12=B2)*$E$2:$H$12)</f>
        <v>0</v>
      </c>
      <c r="K2" t="b" cm="1">
        <f t="array" ref="K2">SUMPRODUCT(--(COUNTIFS($B$2:$B$12,B2,$D$2:$D$12,{"А","Б"})=0))&gt;0</f>
        <v>1</v>
      </c>
    </row>
    <row r="3" spans="1:11" x14ac:dyDescent="0.25">
      <c r="A3" s="2">
        <v>2</v>
      </c>
      <c r="B3" s="1" t="s">
        <v>0</v>
      </c>
      <c r="C3" s="1" t="s">
        <v>4</v>
      </c>
      <c r="D3" s="2" t="s">
        <v>18</v>
      </c>
      <c r="E3" s="1"/>
      <c r="F3" s="1"/>
      <c r="G3" s="1"/>
      <c r="H3" s="1"/>
      <c r="J3" cm="1">
        <f t="array" ref="J3">SUMPRODUCT(($B$2:$B$12=B3)*$E$2:$H$12)</f>
        <v>0</v>
      </c>
      <c r="K3" t="b" cm="1">
        <f t="array" ref="K3">SUMPRODUCT(--(COUNTIFS($B$2:$B$12,B3,$D$2:$D$12,{"А","Б"})=0))&gt;0</f>
        <v>1</v>
      </c>
    </row>
    <row r="4" spans="1:11" x14ac:dyDescent="0.25">
      <c r="A4" s="2">
        <v>3</v>
      </c>
      <c r="B4" s="1" t="s">
        <v>1</v>
      </c>
      <c r="C4" s="1" t="s">
        <v>4</v>
      </c>
      <c r="D4" s="2" t="s">
        <v>18</v>
      </c>
      <c r="E4" s="1"/>
      <c r="F4" s="1"/>
      <c r="G4" s="1"/>
      <c r="H4" s="1"/>
      <c r="J4" cm="1">
        <f t="array" ref="J4">SUMPRODUCT(($B$2:$B$12=B4)*$E$2:$H$12)</f>
        <v>0</v>
      </c>
      <c r="K4" t="b" cm="1">
        <f t="array" ref="K4">SUMPRODUCT(--(COUNTIFS($B$2:$B$12,B4,$D$2:$D$12,{"А","Б"})=0))&gt;0</f>
        <v>0</v>
      </c>
    </row>
    <row r="5" spans="1:11" x14ac:dyDescent="0.25">
      <c r="A5" s="2">
        <v>4</v>
      </c>
      <c r="B5" s="1" t="s">
        <v>1</v>
      </c>
      <c r="C5" s="1" t="s">
        <v>5</v>
      </c>
      <c r="D5" s="2" t="s">
        <v>17</v>
      </c>
      <c r="E5" s="1"/>
      <c r="F5" s="1"/>
      <c r="G5" s="1"/>
      <c r="H5" s="1"/>
      <c r="J5" cm="1">
        <f t="array" ref="J5">SUMPRODUCT(($B$2:$B$12=B5)*$E$2:$H$12)</f>
        <v>0</v>
      </c>
      <c r="K5" t="b" cm="1">
        <f t="array" ref="K5">SUMPRODUCT(--(COUNTIFS($B$2:$B$12,B5,$D$2:$D$12,{"А","Б"})=0))&gt;0</f>
        <v>0</v>
      </c>
    </row>
    <row r="6" spans="1:11" x14ac:dyDescent="0.25">
      <c r="A6" s="2">
        <v>5</v>
      </c>
      <c r="B6" s="1" t="s">
        <v>2</v>
      </c>
      <c r="C6" s="1"/>
      <c r="D6" s="2" t="s">
        <v>18</v>
      </c>
      <c r="E6" s="1"/>
      <c r="F6" s="1"/>
      <c r="G6" s="1"/>
      <c r="H6" s="1"/>
      <c r="J6" cm="1">
        <f t="array" ref="J6">SUMPRODUCT(($B$2:$B$12=B6)*$E$2:$H$12)</f>
        <v>0</v>
      </c>
      <c r="K6" t="b" cm="1">
        <f t="array" ref="K6">SUMPRODUCT(--(COUNTIFS($B$2:$B$12,B6,$D$2:$D$12,{"А","Б"})=0))&gt;0</f>
        <v>1</v>
      </c>
    </row>
    <row r="7" spans="1:11" x14ac:dyDescent="0.25">
      <c r="A7" s="2">
        <v>6</v>
      </c>
      <c r="B7" s="1" t="s">
        <v>1</v>
      </c>
      <c r="C7" s="1"/>
      <c r="D7" s="2" t="s">
        <v>17</v>
      </c>
      <c r="E7" s="1"/>
      <c r="F7" s="1"/>
      <c r="G7" s="1"/>
      <c r="H7" s="1"/>
      <c r="J7" cm="1">
        <f t="array" ref="J7">SUMPRODUCT(($B$2:$B$12=B7)*$E$2:$H$12)</f>
        <v>0</v>
      </c>
      <c r="K7" t="b" cm="1">
        <f t="array" ref="K7">SUMPRODUCT(--(COUNTIFS($B$2:$B$12,B7,$D$2:$D$12,{"А","Б"})=0))&gt;0</f>
        <v>0</v>
      </c>
    </row>
    <row r="8" spans="1:11" x14ac:dyDescent="0.25">
      <c r="A8" s="2">
        <v>7</v>
      </c>
      <c r="B8" s="1" t="s">
        <v>3</v>
      </c>
      <c r="C8" s="1" t="s">
        <v>4</v>
      </c>
      <c r="D8" s="2" t="s">
        <v>17</v>
      </c>
      <c r="E8" s="1"/>
      <c r="F8" s="1"/>
      <c r="G8" s="1"/>
      <c r="H8" s="1"/>
      <c r="J8" cm="1">
        <f t="array" ref="J8">SUMPRODUCT(($B$2:$B$12=B8)*$E$2:$H$12)</f>
        <v>0</v>
      </c>
      <c r="K8" t="b" cm="1">
        <f t="array" ref="K8">SUMPRODUCT(--(COUNTIFS($B$2:$B$12,B8,$D$2:$D$12,{"А","Б"})=0))&gt;0</f>
        <v>1</v>
      </c>
    </row>
    <row r="9" spans="1:11" x14ac:dyDescent="0.25">
      <c r="A9" s="2">
        <v>8</v>
      </c>
      <c r="B9" s="1" t="s">
        <v>3</v>
      </c>
      <c r="C9" s="1"/>
      <c r="D9" s="2" t="s">
        <v>17</v>
      </c>
      <c r="E9" s="1"/>
      <c r="F9" s="1"/>
      <c r="G9" s="1"/>
      <c r="H9" s="1"/>
      <c r="J9" cm="1">
        <f t="array" ref="J9">SUMPRODUCT(($B$2:$B$12=B9)*$E$2:$H$12)</f>
        <v>0</v>
      </c>
      <c r="K9" t="b" cm="1">
        <f t="array" ref="K9">SUMPRODUCT(--(COUNTIFS($B$2:$B$12,B9,$D$2:$D$12,{"А","Б"})=0))&gt;0</f>
        <v>1</v>
      </c>
    </row>
    <row r="10" spans="1:11" x14ac:dyDescent="0.25">
      <c r="A10" s="2">
        <v>9</v>
      </c>
      <c r="B10" s="1" t="s">
        <v>2</v>
      </c>
      <c r="C10" s="1"/>
      <c r="D10" s="2" t="s">
        <v>18</v>
      </c>
      <c r="E10" s="1"/>
      <c r="F10" s="1"/>
      <c r="G10" s="1"/>
      <c r="H10" s="1"/>
      <c r="J10" cm="1">
        <f t="array" ref="J10">SUMPRODUCT(($B$2:$B$12=B10)*$E$2:$H$12)</f>
        <v>0</v>
      </c>
      <c r="K10" t="b" cm="1">
        <f t="array" ref="K10">SUMPRODUCT(--(COUNTIFS($B$2:$B$12,B10,$D$2:$D$12,{"А","Б"})=0))&gt;0</f>
        <v>1</v>
      </c>
    </row>
    <row r="11" spans="1:11" x14ac:dyDescent="0.25">
      <c r="A11" s="4">
        <v>10</v>
      </c>
      <c r="B11" s="1" t="s">
        <v>16</v>
      </c>
      <c r="C11" s="1"/>
      <c r="D11" s="2" t="s">
        <v>18</v>
      </c>
      <c r="E11" s="2">
        <v>1</v>
      </c>
      <c r="F11" s="2"/>
      <c r="G11" s="2">
        <v>3</v>
      </c>
      <c r="H11" s="2"/>
      <c r="J11" cm="1">
        <f t="array" ref="J11">SUMPRODUCT(($B$2:$B$12=B11)*$E$2:$H$12)</f>
        <v>10</v>
      </c>
      <c r="K11" t="b" cm="1">
        <f t="array" ref="K11">SUMPRODUCT(--(COUNTIFS($B$2:$B$12,B11,$D$2:$D$12,{"А","Б"})=0))&gt;0</f>
        <v>1</v>
      </c>
    </row>
    <row r="12" spans="1:11" x14ac:dyDescent="0.25">
      <c r="A12" s="4">
        <v>11</v>
      </c>
      <c r="B12" s="1" t="s">
        <v>16</v>
      </c>
      <c r="C12" s="1"/>
      <c r="D12" s="2" t="s">
        <v>18</v>
      </c>
      <c r="E12" s="2"/>
      <c r="F12" s="2">
        <v>2</v>
      </c>
      <c r="G12" s="2"/>
      <c r="H12" s="2">
        <v>4</v>
      </c>
      <c r="J12" cm="1">
        <f t="array" ref="J12">SUMPRODUCT(($B$2:$B$12=B12)*$E$2:$H$12)</f>
        <v>10</v>
      </c>
      <c r="K12" t="b" cm="1">
        <f t="array" ref="K12">SUMPRODUCT(--(COUNTIFS($B$2:$B$12,B12,$D$2:$D$12,{"А","Б"})=0))&gt;0</f>
        <v>1</v>
      </c>
    </row>
  </sheetData>
  <autoFilter ref="A1:C12" xr:uid="{0C35899C-7B36-45FC-8D8F-57FEC7D6E84A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6F618-5E3E-459B-B6F9-176BC74D3E12}">
  <dimension ref="A1:F6"/>
  <sheetViews>
    <sheetView tabSelected="1" workbookViewId="0">
      <selection activeCell="E2" sqref="E2"/>
    </sheetView>
  </sheetViews>
  <sheetFormatPr defaultRowHeight="15" x14ac:dyDescent="0.25"/>
  <cols>
    <col min="1" max="1" width="16.7109375" customWidth="1"/>
    <col min="2" max="2" width="13.85546875" customWidth="1"/>
    <col min="3" max="3" width="24.28515625" customWidth="1"/>
    <col min="4" max="4" width="60.5703125" customWidth="1"/>
    <col min="5" max="5" width="12" customWidth="1"/>
    <col min="6" max="6" width="33.7109375" customWidth="1"/>
  </cols>
  <sheetData>
    <row r="1" spans="1:6" x14ac:dyDescent="0.25">
      <c r="A1" s="1" t="s">
        <v>6</v>
      </c>
      <c r="B1" s="2" t="s">
        <v>8</v>
      </c>
      <c r="C1" s="2" t="s">
        <v>15</v>
      </c>
      <c r="D1" s="1" t="s">
        <v>23</v>
      </c>
      <c r="E1" s="1"/>
      <c r="F1" s="1" t="s">
        <v>24</v>
      </c>
    </row>
    <row r="2" spans="1:6" ht="49.9" customHeight="1" x14ac:dyDescent="0.25">
      <c r="A2" s="1" t="s">
        <v>0</v>
      </c>
      <c r="B2" s="2" t="str">
        <f t="array" ref="B2">IF(COUNTIFS(Лист1!$B$2:$B$10,A2,Лист1!$C$2:$C$10,"ВЫПОЛНЕНО")=COUNTIF(Лист1!$B$2:$B$10,A2),"ВЫПОЛНЕНО",IF(COUNTIFS(Лист1!$B$2:$B$10,A2,Лист1!$C$2:$C$10,"ВЫПОЛНЕНО")=0,"НЕ ВЫПОЛНЕНО","ЧАСТИЧНО"))</f>
        <v>ВЫПОЛНЕНО</v>
      </c>
      <c r="C2" s="4" t="str" cm="1">
        <f t="array" ref="C2">IF(B2="ВЫПОЛНЕНО","ВЫПОЛНЕНО",IF(SUMPRODUCT((A2=Лист1!$B$2:$B$12)*Лист1!$E$2:$H$12)=0,"Готов в работу "&amp;IF(SUMPRODUCT(--(COUNTIFS(Лист1!$B$2:$B$12,A2,Лист1!$D$2:$D$12,{"А","Б"})=0))&gt;0,IF(COUNTIFS(Лист1!$B$2:$B$12,A2,Лист1!$D$2:$D$12,"А")&gt;0,"А","Б"),"совместно"),"Не готово"))</f>
        <v>ВЫПОЛНЕНО</v>
      </c>
      <c r="D2" s="9" t="s">
        <v>30</v>
      </c>
      <c r="E2" s="7" t="str" cm="1">
        <f t="array" ref="E2">IF(SUMPRODUCT((A2=Лист1!$B$2:$B$12)*Лист1!$E$2:$H$12)=0,"",INDEX(IF(A2=Лист1!$B$2:$B$12,_xlfn.TEXTJOIN(" ",TRUE,Лист1!$E$2:$H$12),""),MATCH(A2,Лист1!$B$2:$B$12,0)))</f>
        <v/>
      </c>
      <c r="F2" s="8" t="s">
        <v>25</v>
      </c>
    </row>
    <row r="3" spans="1:6" ht="45" x14ac:dyDescent="0.25">
      <c r="A3" s="1" t="s">
        <v>1</v>
      </c>
      <c r="B3" s="2" t="str">
        <f t="array" ref="B3">IF(COUNTIFS(Лист1!$B$2:$B$10,A3,Лист1!$C$2:$C$10,"ВЫПОЛНЕНО")=COUNTIF(Лист1!$B$2:$B$10,A3),"ВЫПОЛНЕНО",IF(COUNTIFS(Лист1!$B$2:$B$10,A3,Лист1!$C$2:$C$10,"ВЫПОЛНЕНО")=0,"НЕ ВЫПОЛНЕНО","ЧАСТИЧНО"))</f>
        <v>ЧАСТИЧНО</v>
      </c>
      <c r="C3" s="4" t="str" cm="1">
        <f t="array" ref="C3">IF(B3="ВЫПОЛНЕНО","ВЫПОЛНЕНО",IF(SUMPRODUCT((A3=Лист1!$B$2:$B$12)*Лист1!$E$2:$H$12)=0,"Готов в работу "&amp;IF(SUMPRODUCT(--(COUNTIFS(Лист1!$B$2:$B$12,A3,Лист1!$D$2:$D$12,{"А","Б"})=0))&gt;0,IF(COUNTIFS(Лист1!$B$2:$B$12,A3,Лист1!$D$2:$D$12,"А")&gt;0,"А","Б"),"совместно"),"Не готово"))</f>
        <v>Готов в работу совместно</v>
      </c>
      <c r="D3" s="5" t="s">
        <v>19</v>
      </c>
      <c r="E3" s="7" t="str" cm="1">
        <f t="array" ref="E3">IF(SUMPRODUCT((A3=Лист1!$B$2:$B$12)*Лист1!$E$2:$H$12)=0,"",INDEX(IF(A3=Лист1!$B$2:$B$12,_xlfn.TEXTJOIN(" ",TRUE,Лист1!$E$2:$H$12),""),MATCH(A3,Лист1!$B$2:$B$12,0)))</f>
        <v/>
      </c>
      <c r="F3" s="8" t="s">
        <v>26</v>
      </c>
    </row>
    <row r="4" spans="1:6" ht="45" x14ac:dyDescent="0.25">
      <c r="A4" s="1" t="s">
        <v>2</v>
      </c>
      <c r="B4" s="2" t="str">
        <f t="array" ref="B4">IF(COUNTIFS(Лист1!$B$2:$B$10,A4,Лист1!$C$2:$C$10,"ВЫПОЛНЕНО")=COUNTIF(Лист1!$B$2:$B$10,A4),"ВЫПОЛНЕНО",IF(COUNTIFS(Лист1!$B$2:$B$10,A4,Лист1!$C$2:$C$10,"ВЫПОЛНЕНО")=0,"НЕ ВЫПОЛНЕНО","ЧАСТИЧНО"))</f>
        <v>НЕ ВЫПОЛНЕНО</v>
      </c>
      <c r="C4" s="4" t="str" cm="1">
        <f t="array" ref="C4">IF(B4="ВЫПОЛНЕНО","ВЫПОЛНЕНО",IF(SUMPRODUCT((A4=Лист1!$B$2:$B$12)*Лист1!$E$2:$H$12)=0,"Готов в работу "&amp;IF(SUMPRODUCT(--(COUNTIFS(Лист1!$B$2:$B$12,A4,Лист1!$D$2:$D$12,{"А","Б"})=0))&gt;0,IF(COUNTIFS(Лист1!$B$2:$B$12,A4,Лист1!$D$2:$D$12,"А")&gt;0,"А","Б"),"совместно"),"Не готово"))</f>
        <v>Готов в работу А</v>
      </c>
      <c r="D4" s="5" t="s">
        <v>20</v>
      </c>
      <c r="E4" s="7" t="str" cm="1">
        <f t="array" ref="E4">IF(SUMPRODUCT((A4=Лист1!$B$2:$B$12)*Лист1!$E$2:$H$12)=0,"",INDEX(IF(A4=Лист1!$B$2:$B$12,_xlfn.TEXTJOIN(" ",TRUE,Лист1!$E$2:$H$12),""),MATCH(A4,Лист1!$B$2:$B$12,0)))</f>
        <v/>
      </c>
      <c r="F4" s="8" t="s">
        <v>27</v>
      </c>
    </row>
    <row r="5" spans="1:6" ht="45" x14ac:dyDescent="0.25">
      <c r="A5" s="1" t="s">
        <v>3</v>
      </c>
      <c r="B5" s="2" t="str">
        <f t="array" ref="B5">IF(COUNTIFS(Лист1!$B$2:$B$10,A5,Лист1!$C$2:$C$10,"ВЫПОЛНЕНО")=COUNTIF(Лист1!$B$2:$B$10,A5),"ВЫПОЛНЕНО",IF(COUNTIFS(Лист1!$B$2:$B$10,A5,Лист1!$C$2:$C$10,"ВЫПОЛНЕНО")=0,"НЕ ВЫПОЛНЕНО","ЧАСТИЧНО"))</f>
        <v>ЧАСТИЧНО</v>
      </c>
      <c r="C5" s="4" t="str" cm="1">
        <f t="array" ref="C5">IF(B5="ВЫПОЛНЕНО","ВЫПОЛНЕНО",IF(SUMPRODUCT((A5=Лист1!$B$2:$B$12)*Лист1!$E$2:$H$12)=0,"Готов в работу "&amp;IF(SUMPRODUCT(--(COUNTIFS(Лист1!$B$2:$B$12,A5,Лист1!$D$2:$D$12,{"А","Б"})=0))&gt;0,IF(COUNTIFS(Лист1!$B$2:$B$12,A5,Лист1!$D$2:$D$12,"А")&gt;0,"А","Б"),"совместно"),"Не готово"))</f>
        <v>Готов в работу Б</v>
      </c>
      <c r="D5" s="5" t="s">
        <v>21</v>
      </c>
      <c r="E5" s="7" t="str" cm="1">
        <f t="array" ref="E5">IF(SUMPRODUCT((A5=Лист1!$B$2:$B$12)*Лист1!$E$2:$H$12)=0,"",INDEX(IF(A5=Лист1!$B$2:$B$12,_xlfn.TEXTJOIN(" ",TRUE,Лист1!$E$2:$H$12),""),MATCH(A5,Лист1!$B$2:$B$12,0)))</f>
        <v/>
      </c>
      <c r="F5" s="8" t="s">
        <v>28</v>
      </c>
    </row>
    <row r="6" spans="1:6" ht="45" x14ac:dyDescent="0.25">
      <c r="A6" s="6" t="s">
        <v>16</v>
      </c>
      <c r="B6" s="2" t="str">
        <f>IF(COUNTIFS(Лист1!$B$2:$B$12,A6,Лист1!$C$2:$C$12,"ВЫПОЛНЕНО")=COUNTIF(Лист1!$B$2:$B$12,A6),"ВЫПОЛНЕНО",IF(COUNTIFS(Лист1!$B$2:$B$12,A6,Лист1!$C$2:$C$12,"ВЫПОЛНЕНО")=0,"НЕ ВЫПОЛНЕНО","ЧАСТИЧНО"))</f>
        <v>НЕ ВЫПОЛНЕНО</v>
      </c>
      <c r="C6" s="4" t="str" cm="1">
        <f t="array" ref="C6">IF(B6="ВЫПОЛНЕНО","ВЫПОЛНЕНО",IF(SUMPRODUCT((A6=Лист1!$B$2:$B$12)*Лист1!$E$2:$H$12)=0,"Готов в работу "&amp;IF(SUMPRODUCT(--(COUNTIFS(Лист1!$B$2:$B$12,A6,Лист1!$D$2:$D$12,{"А","Б"})=0))&gt;0,IF(COUNTIFS(Лист1!$B$2:$B$12,A6,Лист1!$D$2:$D$12,"А")&gt;0,"А","Б"),"совместно"),"Не готово"))</f>
        <v>Не готово</v>
      </c>
      <c r="D6" s="5" t="s">
        <v>22</v>
      </c>
      <c r="E6" s="7" t="str" cm="1">
        <f t="array" ref="E6">IF(SUMPRODUCT((A6=Лист1!$B$2:$B$12)*Лист1!$E$2:$H$12)=0,"",INDEX(IF(A6=Лист1!$B$2:$B$12,_xlfn.TEXTJOIN(" ",TRUE,Лист1!$E$2:$H$12),""),MATCH(A6,Лист1!$B$2:$B$12,0)))</f>
        <v>1 3 2 4</v>
      </c>
      <c r="F6" s="8" t="s">
        <v>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Elena</cp:lastModifiedBy>
  <dcterms:created xsi:type="dcterms:W3CDTF">2021-10-22T11:32:25Z</dcterms:created>
  <dcterms:modified xsi:type="dcterms:W3CDTF">2021-10-24T16:11:57Z</dcterms:modified>
</cp:coreProperties>
</file>