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3395" windowHeight="7485" activeTab="3"/>
  </bookViews>
  <sheets>
    <sheet name="данные" sheetId="1" r:id="rId1"/>
    <sheet name="свод" sheetId="7" r:id="rId2"/>
    <sheet name="доходы" sheetId="2" r:id="rId3"/>
    <sheet name="цех" sheetId="9" r:id="rId4"/>
  </sheets>
  <definedNames>
    <definedName name="_xlnm._FilterDatabase" localSheetId="0" hidden="1">данные!$A$1:$L$68</definedName>
  </definedNames>
  <calcPr calcId="125725"/>
  <pivotCaches>
    <pivotCache cacheId="11" r:id="rId5"/>
  </pivotCaches>
</workbook>
</file>

<file path=xl/calcChain.xml><?xml version="1.0" encoding="utf-8"?>
<calcChain xmlns="http://schemas.openxmlformats.org/spreadsheetml/2006/main">
  <c r="B3" i="1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2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B7" i="2" l="1"/>
  <c r="B5"/>
  <c r="B20"/>
  <c r="B18"/>
  <c r="B16"/>
  <c r="B13"/>
  <c r="B11"/>
  <c r="B9"/>
  <c r="B4"/>
  <c r="B19"/>
  <c r="B17"/>
  <c r="B15"/>
  <c r="B12"/>
  <c r="B10"/>
  <c r="B8"/>
  <c r="B6"/>
  <c r="B21"/>
  <c r="A10" i="1" l="1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3"/>
  <c r="A4"/>
  <c r="A5"/>
  <c r="A6"/>
  <c r="A7"/>
  <c r="A8"/>
  <c r="A9"/>
  <c r="A2"/>
  <c r="F22" i="2"/>
  <c r="E22"/>
  <c r="I22"/>
  <c r="G22"/>
  <c r="D22"/>
  <c r="H22"/>
  <c r="B14" l="1"/>
  <c r="C22"/>
  <c r="B22" s="1"/>
</calcChain>
</file>

<file path=xl/sharedStrings.xml><?xml version="1.0" encoding="utf-8"?>
<sst xmlns="http://schemas.openxmlformats.org/spreadsheetml/2006/main" count="428" uniqueCount="46">
  <si>
    <t>Всего</t>
  </si>
  <si>
    <t>код</t>
  </si>
  <si>
    <t>ст</t>
  </si>
  <si>
    <t>Общий итог</t>
  </si>
  <si>
    <t>сумма</t>
  </si>
  <si>
    <t>всего</t>
  </si>
  <si>
    <t>Сумма по полю Всего</t>
  </si>
  <si>
    <t>Берем сумму всего</t>
  </si>
  <si>
    <t>цех</t>
  </si>
  <si>
    <t>п</t>
  </si>
  <si>
    <t>КАН</t>
  </si>
  <si>
    <t>АГ</t>
  </si>
  <si>
    <t>ВОТ</t>
  </si>
  <si>
    <t>ИЖ</t>
  </si>
  <si>
    <t>Й</t>
  </si>
  <si>
    <t>КИЗ</t>
  </si>
  <si>
    <t>КР</t>
  </si>
  <si>
    <t>ЛАГ</t>
  </si>
  <si>
    <t>МОЖ</t>
  </si>
  <si>
    <t>САР</t>
  </si>
  <si>
    <t>ТИХ</t>
  </si>
  <si>
    <t>УВ</t>
  </si>
  <si>
    <t>ЧА</t>
  </si>
  <si>
    <t>ЧЕБ</t>
  </si>
  <si>
    <t>ЧЕР</t>
  </si>
  <si>
    <t>ЮД</t>
  </si>
  <si>
    <t>ВЯТ</t>
  </si>
  <si>
    <t>Аг</t>
  </si>
  <si>
    <t>ВАХ</t>
  </si>
  <si>
    <t>Вот</t>
  </si>
  <si>
    <t>Вят</t>
  </si>
  <si>
    <t>Иж</t>
  </si>
  <si>
    <t>Кан</t>
  </si>
  <si>
    <t>Киз</t>
  </si>
  <si>
    <t>Кр</t>
  </si>
  <si>
    <t>Ув</t>
  </si>
  <si>
    <t>Ча</t>
  </si>
  <si>
    <t>Чеб</t>
  </si>
  <si>
    <t>Чер</t>
  </si>
  <si>
    <t>вах</t>
  </si>
  <si>
    <t>р</t>
  </si>
  <si>
    <t>Лаг</t>
  </si>
  <si>
    <t>Мож</t>
  </si>
  <si>
    <t>Сар</t>
  </si>
  <si>
    <t>Юд</t>
  </si>
  <si>
    <t>Тих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</si>
</sst>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00356A"/>
      <name val="Tahoma"/>
      <family val="2"/>
      <charset val="204"/>
    </font>
    <font>
      <sz val="8"/>
      <color rgb="FF00356A"/>
      <name val="Tahoma"/>
      <family val="2"/>
      <charset val="204"/>
    </font>
    <font>
      <u/>
      <sz val="11"/>
      <color theme="10"/>
      <name val="Calibri"/>
      <family val="2"/>
      <charset val="204"/>
    </font>
    <font>
      <sz val="16"/>
      <color theme="1"/>
      <name val="Calibri"/>
      <family val="2"/>
      <charset val="204"/>
      <scheme val="minor"/>
    </font>
    <font>
      <sz val="11"/>
      <color rgb="FF3366CC"/>
      <name val="Courier New"/>
      <family val="3"/>
      <charset val="204"/>
    </font>
    <font>
      <b/>
      <sz val="11"/>
      <color rgb="FF0000FF"/>
      <name val="Courier New"/>
      <family val="3"/>
      <charset val="204"/>
    </font>
    <font>
      <sz val="11"/>
      <color theme="4" tint="-0.249977111117893"/>
      <name val="Courier New"/>
      <family val="3"/>
      <charset val="204"/>
    </font>
    <font>
      <sz val="11"/>
      <color theme="3" tint="-0.249977111117893"/>
      <name val="Courier New"/>
      <family val="3"/>
      <charset val="204"/>
    </font>
    <font>
      <b/>
      <sz val="11"/>
      <color theme="4" tint="-0.249977111117893"/>
      <name val="Courier New"/>
      <family val="3"/>
      <charset val="204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D2DEF0"/>
      </left>
      <right style="thin">
        <color rgb="FFD2DEF0"/>
      </right>
      <top style="thin">
        <color rgb="FFD2DEF0"/>
      </top>
      <bottom style="thin">
        <color rgb="FFD2DEF0"/>
      </bottom>
      <diagonal/>
    </border>
    <border>
      <left style="thin">
        <color rgb="FFD2DEF0"/>
      </left>
      <right style="thin">
        <color rgb="FFD2DEF0"/>
      </right>
      <top style="thin">
        <color rgb="FFD2DEF0"/>
      </top>
      <bottom/>
      <diagonal/>
    </border>
    <border>
      <left style="thin">
        <color rgb="FFD2DEF0"/>
      </left>
      <right/>
      <top style="thin">
        <color rgb="FFD2DEF0"/>
      </top>
      <bottom style="thin">
        <color rgb="FFD2DEF0"/>
      </bottom>
      <diagonal/>
    </border>
    <border>
      <left/>
      <right style="thin">
        <color rgb="FFD2DEF0"/>
      </right>
      <top style="thin">
        <color rgb="FFD2DEF0"/>
      </top>
      <bottom style="thin">
        <color rgb="FFD2DEF0"/>
      </bottom>
      <diagonal/>
    </border>
    <border>
      <left style="thin">
        <color rgb="FFD2DEF0"/>
      </left>
      <right style="thin">
        <color rgb="FFD2DEF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0" fillId="0" borderId="0" xfId="0" pivotButton="1"/>
    <xf numFmtId="0" fontId="5" fillId="0" borderId="7" xfId="0" applyFont="1" applyBorder="1"/>
    <xf numFmtId="0" fontId="5" fillId="0" borderId="8" xfId="0" applyFont="1" applyBorder="1"/>
    <xf numFmtId="0" fontId="0" fillId="0" borderId="6" xfId="0" applyBorder="1"/>
    <xf numFmtId="0" fontId="0" fillId="0" borderId="6" xfId="0" applyBorder="1" applyAlignment="1">
      <alignment horizontal="left"/>
    </xf>
    <xf numFmtId="0" fontId="1" fillId="0" borderId="6" xfId="0" applyFont="1" applyBorder="1"/>
    <xf numFmtId="0" fontId="1" fillId="0" borderId="6" xfId="0" applyFont="1" applyFill="1" applyBorder="1"/>
    <xf numFmtId="0" fontId="4" fillId="2" borderId="4" xfId="1" applyFill="1" applyBorder="1" applyAlignment="1" applyProtection="1">
      <alignment horizontal="left" wrapText="1"/>
    </xf>
    <xf numFmtId="4" fontId="0" fillId="0" borderId="0" xfId="0" applyNumberFormat="1"/>
    <xf numFmtId="4" fontId="0" fillId="0" borderId="6" xfId="0" applyNumberFormat="1" applyBorder="1"/>
    <xf numFmtId="0" fontId="4" fillId="2" borderId="4" xfId="1" applyFill="1" applyBorder="1" applyAlignment="1" applyProtection="1">
      <alignment wrapText="1"/>
    </xf>
    <xf numFmtId="0" fontId="11" fillId="0" borderId="10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3" borderId="9" xfId="0" applyFont="1" applyFill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4" fillId="2" borderId="3" xfId="1" applyFill="1" applyBorder="1" applyAlignment="1" applyProtection="1">
      <alignment horizontal="left" wrapText="1"/>
    </xf>
    <xf numFmtId="0" fontId="4" fillId="2" borderId="4" xfId="1" applyFill="1" applyBorder="1" applyAlignment="1" applyProtection="1">
      <alignment horizontal="left" wrapText="1"/>
    </xf>
    <xf numFmtId="0" fontId="5" fillId="0" borderId="8" xfId="0" applyFont="1" applyFill="1" applyBorder="1"/>
    <xf numFmtId="0" fontId="0" fillId="0" borderId="6" xfId="0" applyFill="1" applyBorder="1"/>
    <xf numFmtId="0" fontId="0" fillId="0" borderId="0" xfId="0" applyFill="1"/>
    <xf numFmtId="0" fontId="2" fillId="0" borderId="2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1" fontId="6" fillId="3" borderId="6" xfId="0" applyNumberFormat="1" applyFont="1" applyFill="1" applyBorder="1" applyAlignment="1">
      <alignment horizontal="center" vertical="center" wrapText="1"/>
    </xf>
    <xf numFmtId="1" fontId="7" fillId="3" borderId="6" xfId="0" applyNumberFormat="1" applyFont="1" applyFill="1" applyBorder="1" applyAlignment="1">
      <alignment horizontal="center" vertical="center" wrapText="1"/>
    </xf>
    <xf numFmtId="1" fontId="8" fillId="3" borderId="6" xfId="0" applyNumberFormat="1" applyFont="1" applyFill="1" applyBorder="1" applyAlignment="1">
      <alignment horizontal="center" vertical="center" wrapText="1"/>
    </xf>
    <xf numFmtId="1" fontId="9" fillId="3" borderId="6" xfId="0" applyNumberFormat="1" applyFont="1" applyFill="1" applyBorder="1" applyAlignment="1">
      <alignment horizontal="center" vertical="center" wrapText="1"/>
    </xf>
    <xf numFmtId="1" fontId="10" fillId="3" borderId="6" xfId="0" applyNumberFormat="1" applyFont="1" applyFill="1" applyBorder="1" applyAlignment="1">
      <alignment horizontal="center" vertical="center" wrapText="1"/>
    </xf>
    <xf numFmtId="0" fontId="0" fillId="0" borderId="8" xfId="0" applyFont="1" applyBorder="1"/>
    <xf numFmtId="0" fontId="0" fillId="0" borderId="0" xfId="0" applyFont="1"/>
    <xf numFmtId="0" fontId="0" fillId="0" borderId="8" xfId="0" applyBorder="1"/>
    <xf numFmtId="0" fontId="0" fillId="0" borderId="0" xfId="0" applyBorder="1"/>
    <xf numFmtId="0" fontId="5" fillId="0" borderId="0" xfId="0" applyFont="1" applyBorder="1"/>
    <xf numFmtId="0" fontId="0" fillId="0" borderId="0" xfId="0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15">
    <dxf>
      <numFmt numFmtId="4" formatCode="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numFmt numFmtId="4" formatCode="#,##0.00"/>
    </dxf>
    <dxf>
      <numFmt numFmtId="4" formatCode="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cs5_Gainullinagr" refreshedDate="44512.313416898149" createdVersion="3" refreshedVersion="3" minRefreshableVersion="3" recordCount="68">
  <cacheSource type="worksheet">
    <worksheetSource ref="A1:K98" sheet="данные"/>
  </cacheSource>
  <cacheFields count="11">
    <cacheField name="ст" numFmtId="0">
      <sharedItems containsBlank="1"/>
    </cacheField>
    <cacheField name="сумма" numFmtId="0">
      <sharedItems containsString="0" containsBlank="1" containsNumber="1" minValue="0" maxValue="1784"/>
    </cacheField>
    <cacheField name="р" numFmtId="0">
      <sharedItems containsString="0" containsBlank="1" containsNumber="1" containsInteger="1" minValue="4" maxValue="5" count="3">
        <n v="4"/>
        <n v="5"/>
        <m/>
      </sharedItems>
    </cacheField>
    <cacheField name="цех" numFmtId="0">
      <sharedItems containsBlank="1" count="18">
        <s v="КАН"/>
        <s v="ЧЕБ"/>
        <s v="ЮД"/>
        <s v="ЛАГ"/>
        <s v="ТИХ"/>
        <s v="Й"/>
        <s v="КИЗ"/>
        <s v="МОЖ"/>
        <s v="ИЖ"/>
        <s v="ВОТ"/>
        <s v="САР"/>
        <s v="АГ"/>
        <s v="ВЯТ"/>
        <s v="ЧЕР"/>
        <s v="ЧА"/>
        <s v="КР"/>
        <s v="УВ"/>
        <m/>
      </sharedItems>
    </cacheField>
    <cacheField name="п" numFmtId="0">
      <sharedItems containsNonDate="0" containsString="0" containsBlank="1"/>
    </cacheField>
    <cacheField name="Всего" numFmtId="0">
      <sharedItems containsString="0" containsBlank="1" containsNumber="1" minValue="809" maxValue="3717429"/>
    </cacheField>
    <cacheField name="1" numFmtId="0">
      <sharedItems containsString="0" containsBlank="1" containsNumber="1" containsInteger="1" minValue="0" maxValue="9636"/>
    </cacheField>
    <cacheField name="2" numFmtId="0">
      <sharedItems containsString="0" containsBlank="1" containsNumber="1" minValue="0" maxValue="1783983"/>
    </cacheField>
    <cacheField name="3" numFmtId="0">
      <sharedItems containsString="0" containsBlank="1" containsNumber="1" minValue="0" maxValue="3698577"/>
    </cacheField>
    <cacheField name="4" numFmtId="0">
      <sharedItems containsString="0" containsBlank="1" containsNumber="1" containsInteger="1" minValue="0" maxValue="65485"/>
    </cacheField>
    <cacheField name="код" numFmtId="0">
      <sharedItems containsString="0" containsBlank="1" containsNumber="1" containsInteger="1" minValue="602" maxValue="699" count="11">
        <n v="602"/>
        <n v="605"/>
        <n v="606"/>
        <n v="607"/>
        <n v="609"/>
        <n v="631"/>
        <n v="643"/>
        <n v="699"/>
        <m/>
        <n v="626" u="1"/>
        <n v="648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8">
  <r>
    <e v="#VALUE!"/>
    <n v="0"/>
    <x v="0"/>
    <x v="0"/>
    <m/>
    <n v="5937.5"/>
    <n v="0"/>
    <n v="0"/>
    <n v="5937.5"/>
    <n v="0"/>
    <x v="0"/>
  </r>
  <r>
    <e v="#VALUE!"/>
    <n v="0.6"/>
    <x v="0"/>
    <x v="1"/>
    <m/>
    <n v="809"/>
    <n v="220"/>
    <n v="589"/>
    <n v="0"/>
    <n v="0"/>
    <x v="0"/>
  </r>
  <r>
    <e v="#VALUE!"/>
    <n v="18.399999999999999"/>
    <x v="0"/>
    <x v="2"/>
    <m/>
    <n v="22232"/>
    <n v="0"/>
    <n v="18401.599999999999"/>
    <n v="3830.4"/>
    <n v="0"/>
    <x v="0"/>
  </r>
  <r>
    <e v="#VALUE!"/>
    <n v="8.5"/>
    <x v="0"/>
    <x v="3"/>
    <m/>
    <n v="89945.7"/>
    <n v="0"/>
    <n v="8541.2000000000007"/>
    <n v="81404.5"/>
    <n v="0"/>
    <x v="0"/>
  </r>
  <r>
    <e v="#VALUE!"/>
    <n v="542.1"/>
    <x v="0"/>
    <x v="4"/>
    <m/>
    <n v="777607.25"/>
    <n v="0"/>
    <n v="542074"/>
    <n v="235533.25"/>
    <n v="0"/>
    <x v="0"/>
  </r>
  <r>
    <e v="#VALUE!"/>
    <n v="87.8"/>
    <x v="0"/>
    <x v="5"/>
    <m/>
    <n v="87840"/>
    <n v="0"/>
    <n v="87840"/>
    <n v="0"/>
    <n v="0"/>
    <x v="0"/>
  </r>
  <r>
    <e v="#VALUE!"/>
    <n v="2.9"/>
    <x v="1"/>
    <x v="6"/>
    <m/>
    <n v="2945"/>
    <n v="0"/>
    <n v="2945"/>
    <n v="0"/>
    <n v="0"/>
    <x v="0"/>
  </r>
  <r>
    <e v="#VALUE!"/>
    <n v="2.4"/>
    <x v="1"/>
    <x v="7"/>
    <m/>
    <n v="2356"/>
    <n v="0"/>
    <n v="2356"/>
    <n v="0"/>
    <n v="0"/>
    <x v="0"/>
  </r>
  <r>
    <e v="#VALUE!"/>
    <n v="52.4"/>
    <x v="1"/>
    <x v="8"/>
    <m/>
    <n v="52370"/>
    <n v="0"/>
    <n v="52370"/>
    <n v="0"/>
    <n v="0"/>
    <x v="0"/>
  </r>
  <r>
    <e v="#VALUE!"/>
    <n v="0"/>
    <x v="1"/>
    <x v="9"/>
    <m/>
    <n v="2464"/>
    <n v="0"/>
    <n v="0"/>
    <n v="2464"/>
    <n v="0"/>
    <x v="0"/>
  </r>
  <r>
    <e v="#VALUE!"/>
    <n v="11.3"/>
    <x v="1"/>
    <x v="10"/>
    <m/>
    <n v="11331.2"/>
    <n v="0"/>
    <n v="11331.2"/>
    <n v="0"/>
    <n v="0"/>
    <x v="0"/>
  </r>
  <r>
    <e v="#VALUE!"/>
    <n v="10.6"/>
    <x v="0"/>
    <x v="0"/>
    <m/>
    <n v="10617"/>
    <n v="0"/>
    <n v="10617"/>
    <n v="0"/>
    <n v="0"/>
    <x v="1"/>
  </r>
  <r>
    <e v="#VALUE!"/>
    <n v="186.4"/>
    <x v="0"/>
    <x v="1"/>
    <m/>
    <n v="186369"/>
    <n v="0"/>
    <n v="186369"/>
    <n v="0"/>
    <n v="0"/>
    <x v="1"/>
  </r>
  <r>
    <e v="#VALUE!"/>
    <n v="42.4"/>
    <x v="0"/>
    <x v="2"/>
    <m/>
    <n v="42432"/>
    <n v="0"/>
    <n v="42432"/>
    <n v="0"/>
    <n v="0"/>
    <x v="1"/>
  </r>
  <r>
    <e v="#VALUE!"/>
    <n v="633.4"/>
    <x v="0"/>
    <x v="4"/>
    <m/>
    <n v="681229"/>
    <n v="0"/>
    <n v="633431"/>
    <n v="47798"/>
    <n v="0"/>
    <x v="1"/>
  </r>
  <r>
    <e v="#VALUE!"/>
    <n v="111.7"/>
    <x v="0"/>
    <x v="5"/>
    <m/>
    <n v="111721"/>
    <n v="0"/>
    <n v="111721"/>
    <n v="0"/>
    <n v="0"/>
    <x v="1"/>
  </r>
  <r>
    <e v="#VALUE!"/>
    <n v="32.299999999999997"/>
    <x v="1"/>
    <x v="11"/>
    <m/>
    <n v="32275"/>
    <n v="0"/>
    <n v="32275"/>
    <n v="0"/>
    <n v="0"/>
    <x v="1"/>
  </r>
  <r>
    <e v="#VALUE!"/>
    <n v="215.5"/>
    <x v="1"/>
    <x v="8"/>
    <m/>
    <n v="227440"/>
    <n v="0"/>
    <n v="215542"/>
    <n v="11898"/>
    <n v="0"/>
    <x v="1"/>
  </r>
  <r>
    <e v="#VALUE!"/>
    <n v="124.2"/>
    <x v="1"/>
    <x v="10"/>
    <m/>
    <n v="124156"/>
    <n v="0"/>
    <n v="124156"/>
    <n v="0"/>
    <n v="0"/>
    <x v="1"/>
  </r>
  <r>
    <e v="#VALUE!"/>
    <n v="131.1"/>
    <x v="0"/>
    <x v="1"/>
    <m/>
    <n v="404209"/>
    <n v="0"/>
    <n v="131076"/>
    <n v="273133"/>
    <n v="0"/>
    <x v="2"/>
  </r>
  <r>
    <e v="#VALUE!"/>
    <n v="5.4"/>
    <x v="0"/>
    <x v="2"/>
    <m/>
    <n v="5390"/>
    <n v="0"/>
    <n v="5390"/>
    <n v="0"/>
    <n v="0"/>
    <x v="2"/>
  </r>
  <r>
    <e v="#VALUE!"/>
    <n v="64.2"/>
    <x v="0"/>
    <x v="3"/>
    <m/>
    <n v="394445"/>
    <n v="0"/>
    <n v="64235"/>
    <n v="330210"/>
    <n v="0"/>
    <x v="2"/>
  </r>
  <r>
    <e v="#VALUE!"/>
    <n v="208.3"/>
    <x v="0"/>
    <x v="4"/>
    <m/>
    <n v="846207"/>
    <n v="0"/>
    <n v="208285"/>
    <n v="637922"/>
    <n v="0"/>
    <x v="2"/>
  </r>
  <r>
    <e v="#VALUE!"/>
    <n v="710.8"/>
    <x v="0"/>
    <x v="5"/>
    <m/>
    <n v="710840"/>
    <n v="0"/>
    <n v="710840"/>
    <n v="0"/>
    <n v="0"/>
    <x v="2"/>
  </r>
  <r>
    <e v="#VALUE!"/>
    <n v="6.2"/>
    <x v="0"/>
    <x v="12"/>
    <m/>
    <n v="6209"/>
    <n v="0"/>
    <n v="6209"/>
    <n v="0"/>
    <n v="0"/>
    <x v="2"/>
  </r>
  <r>
    <e v="#VALUE!"/>
    <n v="38.9"/>
    <x v="1"/>
    <x v="6"/>
    <m/>
    <n v="38880"/>
    <n v="0"/>
    <n v="38880"/>
    <n v="0"/>
    <n v="0"/>
    <x v="2"/>
  </r>
  <r>
    <e v="#VALUE!"/>
    <n v="460.2"/>
    <x v="1"/>
    <x v="8"/>
    <m/>
    <n v="672464"/>
    <n v="0"/>
    <n v="460223"/>
    <n v="212241"/>
    <n v="0"/>
    <x v="2"/>
  </r>
  <r>
    <e v="#VALUE!"/>
    <n v="162.1"/>
    <x v="1"/>
    <x v="9"/>
    <m/>
    <n v="203245"/>
    <n v="0"/>
    <n v="162085"/>
    <n v="41160"/>
    <n v="0"/>
    <x v="2"/>
  </r>
  <r>
    <e v="#VALUE!"/>
    <n v="82.1"/>
    <x v="1"/>
    <x v="10"/>
    <m/>
    <n v="82124"/>
    <n v="0"/>
    <n v="82124"/>
    <n v="0"/>
    <n v="0"/>
    <x v="2"/>
  </r>
  <r>
    <e v="#VALUE!"/>
    <n v="125.8"/>
    <x v="1"/>
    <x v="13"/>
    <m/>
    <n v="146468"/>
    <n v="0"/>
    <n v="125810"/>
    <n v="20658"/>
    <n v="0"/>
    <x v="2"/>
  </r>
  <r>
    <e v="#VALUE!"/>
    <n v="0"/>
    <x v="1"/>
    <x v="14"/>
    <m/>
    <n v="15229"/>
    <n v="0"/>
    <n v="0"/>
    <n v="15229"/>
    <n v="0"/>
    <x v="2"/>
  </r>
  <r>
    <e v="#VALUE!"/>
    <n v="14.9"/>
    <x v="1"/>
    <x v="15"/>
    <m/>
    <n v="14850"/>
    <n v="0"/>
    <n v="14850"/>
    <n v="0"/>
    <n v="0"/>
    <x v="2"/>
  </r>
  <r>
    <e v="#VALUE!"/>
    <n v="3.6"/>
    <x v="1"/>
    <x v="16"/>
    <m/>
    <n v="3560"/>
    <n v="0"/>
    <n v="3560"/>
    <n v="0"/>
    <n v="0"/>
    <x v="2"/>
  </r>
  <r>
    <e v="#VALUE!"/>
    <n v="18.899999999999999"/>
    <x v="0"/>
    <x v="0"/>
    <m/>
    <n v="3717429"/>
    <n v="0"/>
    <n v="18852"/>
    <n v="3698577"/>
    <n v="0"/>
    <x v="3"/>
  </r>
  <r>
    <e v="#VALUE!"/>
    <n v="211.5"/>
    <x v="0"/>
    <x v="1"/>
    <m/>
    <n v="211531"/>
    <n v="0"/>
    <n v="211531"/>
    <n v="0"/>
    <n v="0"/>
    <x v="3"/>
  </r>
  <r>
    <e v="#VALUE!"/>
    <n v="1784"/>
    <x v="0"/>
    <x v="4"/>
    <m/>
    <n v="1783983"/>
    <n v="0"/>
    <n v="1783983"/>
    <n v="0"/>
    <n v="0"/>
    <x v="3"/>
  </r>
  <r>
    <e v="#VALUE!"/>
    <n v="8.3000000000000007"/>
    <x v="0"/>
    <x v="12"/>
    <m/>
    <n v="8312"/>
    <n v="0"/>
    <n v="8312"/>
    <n v="0"/>
    <n v="0"/>
    <x v="3"/>
  </r>
  <r>
    <e v="#VALUE!"/>
    <n v="17.600000000000001"/>
    <x v="1"/>
    <x v="8"/>
    <m/>
    <n v="17597"/>
    <n v="0"/>
    <n v="17597"/>
    <n v="0"/>
    <n v="0"/>
    <x v="3"/>
  </r>
  <r>
    <e v="#VALUE!"/>
    <n v="130.1"/>
    <x v="1"/>
    <x v="13"/>
    <m/>
    <n v="130136"/>
    <n v="0"/>
    <n v="130136"/>
    <n v="0"/>
    <n v="0"/>
    <x v="3"/>
  </r>
  <r>
    <e v="#VALUE!"/>
    <n v="142.80000000000001"/>
    <x v="1"/>
    <x v="15"/>
    <m/>
    <n v="142830"/>
    <n v="0"/>
    <n v="142830"/>
    <n v="0"/>
    <n v="0"/>
    <x v="3"/>
  </r>
  <r>
    <e v="#VALUE!"/>
    <n v="0"/>
    <x v="0"/>
    <x v="4"/>
    <m/>
    <n v="409698"/>
    <n v="0"/>
    <n v="0"/>
    <n v="409698"/>
    <n v="0"/>
    <x v="4"/>
  </r>
  <r>
    <e v="#VALUE!"/>
    <n v="432.5"/>
    <x v="1"/>
    <x v="8"/>
    <m/>
    <n v="513387"/>
    <n v="0"/>
    <n v="432459"/>
    <n v="80928"/>
    <n v="0"/>
    <x v="4"/>
  </r>
  <r>
    <e v="#VALUE!"/>
    <n v="3.3"/>
    <x v="1"/>
    <x v="7"/>
    <m/>
    <n v="3300"/>
    <n v="0"/>
    <n v="3300"/>
    <n v="0"/>
    <n v="0"/>
    <x v="5"/>
  </r>
  <r>
    <e v="#VALUE!"/>
    <n v="294.3"/>
    <x v="0"/>
    <x v="1"/>
    <m/>
    <n v="385508"/>
    <n v="9636"/>
    <n v="294327"/>
    <n v="16060"/>
    <n v="65485"/>
    <x v="6"/>
  </r>
  <r>
    <e v="#VALUE!"/>
    <n v="38.1"/>
    <x v="0"/>
    <x v="4"/>
    <m/>
    <n v="364543"/>
    <n v="3212"/>
    <n v="38147"/>
    <n v="323184"/>
    <n v="0"/>
    <x v="6"/>
  </r>
  <r>
    <e v="#VALUE!"/>
    <n v="0"/>
    <x v="0"/>
    <x v="5"/>
    <m/>
    <n v="8769"/>
    <n v="6360"/>
    <n v="0"/>
    <n v="0"/>
    <n v="2409"/>
    <x v="6"/>
  </r>
  <r>
    <e v="#VALUE!"/>
    <n v="354.3"/>
    <x v="1"/>
    <x v="8"/>
    <m/>
    <n v="354304"/>
    <n v="0"/>
    <n v="354304"/>
    <n v="0"/>
    <n v="0"/>
    <x v="6"/>
  </r>
  <r>
    <e v="#VALUE!"/>
    <n v="2.6"/>
    <x v="0"/>
    <x v="2"/>
    <m/>
    <n v="2564"/>
    <n v="0"/>
    <n v="2564"/>
    <n v="0"/>
    <n v="0"/>
    <x v="7"/>
  </r>
  <r>
    <e v="#VALUE!"/>
    <n v="2.7"/>
    <x v="0"/>
    <x v="3"/>
    <m/>
    <n v="13520"/>
    <n v="0"/>
    <n v="2704"/>
    <n v="10816"/>
    <n v="0"/>
    <x v="7"/>
  </r>
  <r>
    <e v="#VALUE!"/>
    <n v="0"/>
    <x v="0"/>
    <x v="4"/>
    <m/>
    <n v="45534"/>
    <n v="0"/>
    <n v="0"/>
    <n v="45534"/>
    <n v="0"/>
    <x v="7"/>
  </r>
  <r>
    <e v="#VALUE!"/>
    <n v="3.8"/>
    <x v="1"/>
    <x v="8"/>
    <m/>
    <n v="39742"/>
    <n v="0"/>
    <n v="3846"/>
    <n v="35896"/>
    <n v="0"/>
    <x v="7"/>
  </r>
  <r>
    <e v="#VALUE!"/>
    <n v="0"/>
    <x v="1"/>
    <x v="13"/>
    <m/>
    <n v="8531"/>
    <n v="0"/>
    <n v="0"/>
    <n v="8531"/>
    <n v="0"/>
    <x v="7"/>
  </r>
  <r>
    <e v="#VALUE!"/>
    <n v="0"/>
    <x v="2"/>
    <x v="17"/>
    <m/>
    <m/>
    <m/>
    <m/>
    <m/>
    <m/>
    <x v="8"/>
  </r>
  <r>
    <e v="#VALUE!"/>
    <n v="0"/>
    <x v="2"/>
    <x v="17"/>
    <m/>
    <m/>
    <m/>
    <m/>
    <m/>
    <m/>
    <x v="8"/>
  </r>
  <r>
    <e v="#VALUE!"/>
    <n v="0"/>
    <x v="2"/>
    <x v="17"/>
    <m/>
    <m/>
    <m/>
    <m/>
    <m/>
    <m/>
    <x v="8"/>
  </r>
  <r>
    <e v="#VALUE!"/>
    <n v="0"/>
    <x v="2"/>
    <x v="17"/>
    <m/>
    <m/>
    <m/>
    <m/>
    <m/>
    <m/>
    <x v="8"/>
  </r>
  <r>
    <e v="#VALUE!"/>
    <n v="0"/>
    <x v="2"/>
    <x v="17"/>
    <m/>
    <m/>
    <m/>
    <m/>
    <m/>
    <m/>
    <x v="8"/>
  </r>
  <r>
    <e v="#VALUE!"/>
    <n v="0"/>
    <x v="2"/>
    <x v="17"/>
    <m/>
    <m/>
    <m/>
    <m/>
    <m/>
    <m/>
    <x v="8"/>
  </r>
  <r>
    <e v="#VALUE!"/>
    <n v="0"/>
    <x v="2"/>
    <x v="17"/>
    <m/>
    <m/>
    <m/>
    <m/>
    <m/>
    <m/>
    <x v="8"/>
  </r>
  <r>
    <e v="#VALUE!"/>
    <n v="0"/>
    <x v="2"/>
    <x v="17"/>
    <m/>
    <m/>
    <m/>
    <m/>
    <m/>
    <m/>
    <x v="8"/>
  </r>
  <r>
    <e v="#VALUE!"/>
    <n v="0"/>
    <x v="2"/>
    <x v="17"/>
    <m/>
    <m/>
    <m/>
    <m/>
    <m/>
    <m/>
    <x v="8"/>
  </r>
  <r>
    <e v="#VALUE!"/>
    <n v="0"/>
    <x v="2"/>
    <x v="17"/>
    <m/>
    <m/>
    <m/>
    <m/>
    <m/>
    <m/>
    <x v="8"/>
  </r>
  <r>
    <e v="#VALUE!"/>
    <n v="0"/>
    <x v="2"/>
    <x v="17"/>
    <m/>
    <m/>
    <m/>
    <m/>
    <m/>
    <m/>
    <x v="8"/>
  </r>
  <r>
    <e v="#VALUE!"/>
    <n v="0"/>
    <x v="2"/>
    <x v="17"/>
    <m/>
    <m/>
    <m/>
    <m/>
    <m/>
    <m/>
    <x v="8"/>
  </r>
  <r>
    <e v="#VALUE!"/>
    <n v="0"/>
    <x v="2"/>
    <x v="17"/>
    <m/>
    <m/>
    <m/>
    <m/>
    <m/>
    <m/>
    <x v="8"/>
  </r>
  <r>
    <e v="#VALUE!"/>
    <n v="0"/>
    <x v="2"/>
    <x v="17"/>
    <m/>
    <m/>
    <m/>
    <m/>
    <m/>
    <m/>
    <x v="8"/>
  </r>
  <r>
    <e v="#VALUE!"/>
    <n v="0"/>
    <x v="2"/>
    <x v="17"/>
    <m/>
    <m/>
    <m/>
    <m/>
    <m/>
    <m/>
    <x v="8"/>
  </r>
  <r>
    <m/>
    <m/>
    <x v="2"/>
    <x v="17"/>
    <m/>
    <m/>
    <m/>
    <m/>
    <m/>
    <m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1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compact="0" compactData="0" multipleFieldFilters="0">
  <location ref="A3:K22" firstHeaderRow="1" firstDataRow="2" firstDataCol="2"/>
  <pivotFields count="11">
    <pivotField compact="0" outline="0" showAll="0"/>
    <pivotField compact="0" outline="0" showAll="0"/>
    <pivotField axis="axisRow" compact="0" outline="0" showAll="0" defaultSubtotal="0">
      <items count="3">
        <item x="0"/>
        <item x="1"/>
        <item x="2"/>
      </items>
    </pivotField>
    <pivotField axis="axisRow" compact="0" outline="0" showAll="0" defaultSubtotal="0">
      <items count="18">
        <item x="11"/>
        <item x="9"/>
        <item x="12"/>
        <item x="5"/>
        <item x="8"/>
        <item x="0"/>
        <item x="6"/>
        <item x="15"/>
        <item x="3"/>
        <item x="7"/>
        <item x="10"/>
        <item x="4"/>
        <item x="16"/>
        <item x="14"/>
        <item x="1"/>
        <item x="13"/>
        <item x="2"/>
        <item x="17"/>
      </items>
    </pivotField>
    <pivotField compact="0" outline="0" showAll="0" defaultSubtotal="0"/>
    <pivotField dataField="1" compact="0" outline="0" showAll="0"/>
    <pivotField compact="0" outline="0" showAll="0"/>
    <pivotField compact="0" outline="0" showAll="0" defaultSubtotal="0"/>
    <pivotField compact="0" outline="0" showAll="0" defaultSubtotal="0"/>
    <pivotField compact="0" outline="0" showAll="0" defaultSubtotal="0"/>
    <pivotField axis="axisCol" compact="0" outline="0" showAll="0">
      <items count="12">
        <item x="0"/>
        <item x="1"/>
        <item x="2"/>
        <item x="3"/>
        <item x="4"/>
        <item h="1" m="1" x="9"/>
        <item x="5"/>
        <item x="6"/>
        <item h="1" m="1" x="10"/>
        <item x="7"/>
        <item h="1" x="8"/>
        <item t="default"/>
      </items>
    </pivotField>
  </pivotFields>
  <rowFields count="2">
    <field x="2"/>
    <field x="3"/>
  </rowFields>
  <rowItems count="18">
    <i>
      <x/>
      <x v="2"/>
    </i>
    <i r="1">
      <x v="3"/>
    </i>
    <i r="1">
      <x v="5"/>
    </i>
    <i r="1">
      <x v="8"/>
    </i>
    <i r="1">
      <x v="11"/>
    </i>
    <i r="1">
      <x v="14"/>
    </i>
    <i r="1">
      <x v="16"/>
    </i>
    <i>
      <x v="1"/>
      <x/>
    </i>
    <i r="1">
      <x v="1"/>
    </i>
    <i r="1">
      <x v="4"/>
    </i>
    <i r="1">
      <x v="6"/>
    </i>
    <i r="1">
      <x v="7"/>
    </i>
    <i r="1">
      <x v="9"/>
    </i>
    <i r="1">
      <x v="10"/>
    </i>
    <i r="1">
      <x v="12"/>
    </i>
    <i r="1">
      <x v="13"/>
    </i>
    <i r="1">
      <x v="15"/>
    </i>
    <i t="grand">
      <x/>
    </i>
  </rowItems>
  <colFields count="1">
    <field x="10"/>
  </colFields>
  <colItems count="9">
    <i>
      <x/>
    </i>
    <i>
      <x v="1"/>
    </i>
    <i>
      <x v="2"/>
    </i>
    <i>
      <x v="3"/>
    </i>
    <i>
      <x v="4"/>
    </i>
    <i>
      <x v="6"/>
    </i>
    <i>
      <x v="7"/>
    </i>
    <i>
      <x v="9"/>
    </i>
    <i t="grand">
      <x/>
    </i>
  </colItems>
  <dataFields count="1">
    <dataField name="Сумма по полю Всего" fld="5" baseField="0" baseItem="0" numFmtId="4"/>
  </dataFields>
  <formats count="5">
    <format dxfId="14">
      <pivotArea grandRow="1" grandCol="1" outline="0" collapsedLevelsAreSubtotals="1" fieldPosition="0"/>
    </format>
    <format dxfId="13">
      <pivotArea outline="0" collapsedLevelsAreSubtotals="1" fieldPosition="0"/>
    </format>
    <format dxfId="12">
      <pivotArea dataOnly="0" labelOnly="1" grandRow="1" outline="0" fieldPosition="0"/>
    </format>
    <format dxfId="11">
      <pivotArea outline="0" collapsedLevelsAreSubtotals="1" fieldPosition="0">
        <references count="1">
          <reference field="10" count="0" selected="0"/>
        </references>
      </pivotArea>
    </format>
    <format dxfId="10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8"/>
  <sheetViews>
    <sheetView workbookViewId="0">
      <selection activeCell="M24" sqref="M24"/>
    </sheetView>
  </sheetViews>
  <sheetFormatPr defaultRowHeight="15"/>
  <cols>
    <col min="1" max="2" width="15.7109375" customWidth="1"/>
    <col min="4" max="4" width="18.140625" customWidth="1"/>
    <col min="5" max="5" width="11.140625" customWidth="1"/>
    <col min="6" max="6" width="11.28515625" customWidth="1"/>
    <col min="8" max="8" width="11.7109375" customWidth="1"/>
    <col min="9" max="9" width="11.140625" customWidth="1"/>
    <col min="10" max="10" width="10.7109375" customWidth="1"/>
  </cols>
  <sheetData>
    <row r="1" spans="1:12" ht="33" customHeight="1">
      <c r="A1" t="s">
        <v>2</v>
      </c>
      <c r="B1" t="s">
        <v>4</v>
      </c>
      <c r="C1" s="25" t="s">
        <v>40</v>
      </c>
      <c r="D1" s="26" t="s">
        <v>8</v>
      </c>
      <c r="E1" s="27" t="s">
        <v>9</v>
      </c>
      <c r="F1" s="25" t="s">
        <v>0</v>
      </c>
      <c r="G1" s="25">
        <v>1</v>
      </c>
      <c r="H1" s="25">
        <v>2</v>
      </c>
      <c r="I1" s="25">
        <v>3</v>
      </c>
      <c r="J1" s="25">
        <v>4</v>
      </c>
      <c r="K1" s="26" t="s">
        <v>1</v>
      </c>
      <c r="L1" s="26"/>
    </row>
    <row r="2" spans="1:12" ht="15" customHeight="1">
      <c r="A2" t="e">
        <f>RIGHT(D2,LEN(D2)-FIND(" ",D2,1))</f>
        <v>#VALUE!</v>
      </c>
      <c r="B2">
        <f>ROUND(H2/1000,1)</f>
        <v>0</v>
      </c>
      <c r="C2" s="1">
        <v>4</v>
      </c>
      <c r="D2" t="s">
        <v>10</v>
      </c>
      <c r="E2" s="15"/>
      <c r="F2" s="2">
        <v>5937.5</v>
      </c>
      <c r="G2" s="3">
        <v>0</v>
      </c>
      <c r="H2" s="3">
        <v>0</v>
      </c>
      <c r="I2" s="2">
        <v>5937.5</v>
      </c>
      <c r="J2" s="3">
        <v>0</v>
      </c>
      <c r="K2" s="4">
        <v>602</v>
      </c>
    </row>
    <row r="3" spans="1:12" ht="15" customHeight="1">
      <c r="A3" t="e">
        <f t="shared" ref="A3:A43" si="0">RIGHT(D3,LEN(D3)-FIND(" ",D3,1))</f>
        <v>#VALUE!</v>
      </c>
      <c r="B3">
        <f t="shared" ref="B3:B64" si="1">ROUND(H3/1000,1)</f>
        <v>0.6</v>
      </c>
      <c r="C3" s="1">
        <v>4</v>
      </c>
      <c r="D3" t="s">
        <v>23</v>
      </c>
      <c r="E3" s="15"/>
      <c r="F3" s="3">
        <v>809</v>
      </c>
      <c r="G3" s="3">
        <v>220</v>
      </c>
      <c r="H3" s="3">
        <v>589</v>
      </c>
      <c r="I3" s="3">
        <v>0</v>
      </c>
      <c r="J3" s="3">
        <v>0</v>
      </c>
      <c r="K3" s="4">
        <v>602</v>
      </c>
    </row>
    <row r="4" spans="1:12" ht="15" customHeight="1">
      <c r="A4" t="e">
        <f t="shared" si="0"/>
        <v>#VALUE!</v>
      </c>
      <c r="B4">
        <f t="shared" si="1"/>
        <v>18.399999999999999</v>
      </c>
      <c r="C4" s="1">
        <v>4</v>
      </c>
      <c r="D4" t="s">
        <v>25</v>
      </c>
      <c r="E4" s="15"/>
      <c r="F4" s="2">
        <v>22232</v>
      </c>
      <c r="G4" s="3">
        <v>0</v>
      </c>
      <c r="H4" s="2">
        <v>18401.599999999999</v>
      </c>
      <c r="I4" s="2">
        <v>3830.4</v>
      </c>
      <c r="J4" s="3">
        <v>0</v>
      </c>
      <c r="K4" s="4">
        <v>602</v>
      </c>
    </row>
    <row r="5" spans="1:12" ht="15" customHeight="1">
      <c r="A5" t="e">
        <f t="shared" si="0"/>
        <v>#VALUE!</v>
      </c>
      <c r="B5">
        <f t="shared" si="1"/>
        <v>8.5</v>
      </c>
      <c r="C5" s="1">
        <v>4</v>
      </c>
      <c r="D5" t="s">
        <v>17</v>
      </c>
      <c r="E5" s="15"/>
      <c r="F5" s="2">
        <v>89945.7</v>
      </c>
      <c r="G5" s="3">
        <v>0</v>
      </c>
      <c r="H5" s="2">
        <v>8541.2000000000007</v>
      </c>
      <c r="I5" s="2">
        <v>81404.5</v>
      </c>
      <c r="J5" s="3">
        <v>0</v>
      </c>
      <c r="K5" s="4">
        <v>602</v>
      </c>
    </row>
    <row r="6" spans="1:12" ht="30" customHeight="1">
      <c r="A6" t="e">
        <f t="shared" si="0"/>
        <v>#VALUE!</v>
      </c>
      <c r="B6">
        <f t="shared" si="1"/>
        <v>542.1</v>
      </c>
      <c r="C6" s="1">
        <v>4</v>
      </c>
      <c r="D6" t="s">
        <v>20</v>
      </c>
      <c r="E6" s="15"/>
      <c r="F6" s="2">
        <v>777607.25</v>
      </c>
      <c r="G6" s="3">
        <v>0</v>
      </c>
      <c r="H6" s="2">
        <v>542074</v>
      </c>
      <c r="I6" s="2">
        <v>235533.25</v>
      </c>
      <c r="J6" s="3">
        <v>0</v>
      </c>
      <c r="K6" s="4">
        <v>602</v>
      </c>
    </row>
    <row r="7" spans="1:12" ht="15" customHeight="1">
      <c r="A7" t="e">
        <f t="shared" si="0"/>
        <v>#VALUE!</v>
      </c>
      <c r="B7">
        <f t="shared" si="1"/>
        <v>87.8</v>
      </c>
      <c r="C7" s="1">
        <v>4</v>
      </c>
      <c r="D7" t="s">
        <v>14</v>
      </c>
      <c r="E7" s="15"/>
      <c r="F7" s="2">
        <v>87840</v>
      </c>
      <c r="G7" s="3">
        <v>0</v>
      </c>
      <c r="H7" s="2">
        <v>87840</v>
      </c>
      <c r="I7" s="3">
        <v>0</v>
      </c>
      <c r="J7" s="3">
        <v>0</v>
      </c>
      <c r="K7" s="4">
        <v>602</v>
      </c>
    </row>
    <row r="8" spans="1:12" ht="15" customHeight="1">
      <c r="A8" t="e">
        <f t="shared" si="0"/>
        <v>#VALUE!</v>
      </c>
      <c r="B8">
        <f t="shared" si="1"/>
        <v>2.9</v>
      </c>
      <c r="C8" s="1">
        <v>5</v>
      </c>
      <c r="D8" t="s">
        <v>15</v>
      </c>
      <c r="E8" s="15"/>
      <c r="F8" s="2">
        <v>2945</v>
      </c>
      <c r="G8" s="3">
        <v>0</v>
      </c>
      <c r="H8" s="2">
        <v>2945</v>
      </c>
      <c r="I8" s="3">
        <v>0</v>
      </c>
      <c r="J8" s="3">
        <v>0</v>
      </c>
      <c r="K8" s="4">
        <v>602</v>
      </c>
    </row>
    <row r="9" spans="1:12" ht="15" customHeight="1">
      <c r="A9" t="e">
        <f t="shared" si="0"/>
        <v>#VALUE!</v>
      </c>
      <c r="B9">
        <f t="shared" si="1"/>
        <v>2.4</v>
      </c>
      <c r="C9" s="1">
        <v>5</v>
      </c>
      <c r="D9" t="s">
        <v>18</v>
      </c>
      <c r="E9" s="15"/>
      <c r="F9" s="2">
        <v>2356</v>
      </c>
      <c r="G9" s="3">
        <v>0</v>
      </c>
      <c r="H9" s="2">
        <v>2356</v>
      </c>
      <c r="I9" s="3">
        <v>0</v>
      </c>
      <c r="J9" s="3">
        <v>0</v>
      </c>
      <c r="K9" s="4">
        <v>602</v>
      </c>
    </row>
    <row r="10" spans="1:12" ht="15" customHeight="1">
      <c r="A10" t="e">
        <f t="shared" si="0"/>
        <v>#VALUE!</v>
      </c>
      <c r="B10">
        <f t="shared" si="1"/>
        <v>52.4</v>
      </c>
      <c r="C10" s="1">
        <v>5</v>
      </c>
      <c r="D10" t="s">
        <v>13</v>
      </c>
      <c r="E10" s="15"/>
      <c r="F10" s="2">
        <v>52370</v>
      </c>
      <c r="G10" s="3">
        <v>0</v>
      </c>
      <c r="H10" s="2">
        <v>52370</v>
      </c>
      <c r="I10" s="3">
        <v>0</v>
      </c>
      <c r="J10" s="3">
        <v>0</v>
      </c>
      <c r="K10" s="4">
        <v>602</v>
      </c>
    </row>
    <row r="11" spans="1:12" ht="15" customHeight="1">
      <c r="A11" t="e">
        <f t="shared" si="0"/>
        <v>#VALUE!</v>
      </c>
      <c r="B11">
        <f t="shared" si="1"/>
        <v>0</v>
      </c>
      <c r="C11" s="1">
        <v>5</v>
      </c>
      <c r="D11" t="s">
        <v>12</v>
      </c>
      <c r="E11" s="15"/>
      <c r="F11" s="2">
        <v>2464</v>
      </c>
      <c r="G11" s="3">
        <v>0</v>
      </c>
      <c r="H11" s="3">
        <v>0</v>
      </c>
      <c r="I11" s="2">
        <v>2464</v>
      </c>
      <c r="J11" s="3">
        <v>0</v>
      </c>
      <c r="K11" s="4">
        <v>602</v>
      </c>
    </row>
    <row r="12" spans="1:12" ht="30" customHeight="1">
      <c r="A12" t="e">
        <f t="shared" si="0"/>
        <v>#VALUE!</v>
      </c>
      <c r="B12">
        <f t="shared" si="1"/>
        <v>11.3</v>
      </c>
      <c r="C12" s="1">
        <v>5</v>
      </c>
      <c r="D12" t="s">
        <v>19</v>
      </c>
      <c r="E12" s="15"/>
      <c r="F12" s="2">
        <v>11331.2</v>
      </c>
      <c r="G12" s="3">
        <v>0</v>
      </c>
      <c r="H12" s="2">
        <v>11331.2</v>
      </c>
      <c r="I12" s="3">
        <v>0</v>
      </c>
      <c r="J12" s="3">
        <v>0</v>
      </c>
      <c r="K12" s="4">
        <v>602</v>
      </c>
    </row>
    <row r="13" spans="1:12" ht="30" customHeight="1">
      <c r="A13" t="e">
        <f t="shared" si="0"/>
        <v>#VALUE!</v>
      </c>
      <c r="B13">
        <f t="shared" si="1"/>
        <v>10.6</v>
      </c>
      <c r="C13" s="1">
        <v>4</v>
      </c>
      <c r="D13" t="s">
        <v>10</v>
      </c>
      <c r="E13" s="15"/>
      <c r="F13" s="2">
        <v>10617</v>
      </c>
      <c r="G13" s="3">
        <v>0</v>
      </c>
      <c r="H13" s="2">
        <v>10617</v>
      </c>
      <c r="I13" s="3">
        <v>0</v>
      </c>
      <c r="J13" s="3">
        <v>0</v>
      </c>
      <c r="K13" s="4">
        <v>605</v>
      </c>
    </row>
    <row r="14" spans="1:12" ht="15" customHeight="1">
      <c r="A14" t="e">
        <f t="shared" si="0"/>
        <v>#VALUE!</v>
      </c>
      <c r="B14">
        <f t="shared" si="1"/>
        <v>186.4</v>
      </c>
      <c r="C14" s="1">
        <v>4</v>
      </c>
      <c r="D14" t="s">
        <v>23</v>
      </c>
      <c r="E14" s="15"/>
      <c r="F14" s="2">
        <v>186369</v>
      </c>
      <c r="G14" s="3">
        <v>0</v>
      </c>
      <c r="H14" s="2">
        <v>186369</v>
      </c>
      <c r="I14" s="3">
        <v>0</v>
      </c>
      <c r="J14" s="3">
        <v>0</v>
      </c>
      <c r="K14" s="4">
        <v>605</v>
      </c>
    </row>
    <row r="15" spans="1:12" ht="15" customHeight="1">
      <c r="A15" t="e">
        <f t="shared" si="0"/>
        <v>#VALUE!</v>
      </c>
      <c r="B15">
        <f t="shared" si="1"/>
        <v>42.4</v>
      </c>
      <c r="C15" s="1">
        <v>4</v>
      </c>
      <c r="D15" t="s">
        <v>25</v>
      </c>
      <c r="E15" s="15"/>
      <c r="F15" s="2">
        <v>42432</v>
      </c>
      <c r="G15" s="3">
        <v>0</v>
      </c>
      <c r="H15" s="2">
        <v>42432</v>
      </c>
      <c r="I15" s="3">
        <v>0</v>
      </c>
      <c r="J15" s="3">
        <v>0</v>
      </c>
      <c r="K15" s="4">
        <v>605</v>
      </c>
    </row>
    <row r="16" spans="1:12" ht="15" customHeight="1">
      <c r="A16" t="e">
        <f t="shared" si="0"/>
        <v>#VALUE!</v>
      </c>
      <c r="B16">
        <f t="shared" si="1"/>
        <v>633.4</v>
      </c>
      <c r="C16" s="1">
        <v>4</v>
      </c>
      <c r="D16" t="s">
        <v>20</v>
      </c>
      <c r="E16" s="15"/>
      <c r="F16" s="2">
        <v>681229</v>
      </c>
      <c r="G16" s="3">
        <v>0</v>
      </c>
      <c r="H16" s="2">
        <v>633431</v>
      </c>
      <c r="I16" s="2">
        <v>47798</v>
      </c>
      <c r="J16" s="3">
        <v>0</v>
      </c>
      <c r="K16" s="4">
        <v>605</v>
      </c>
    </row>
    <row r="17" spans="1:11" ht="15" customHeight="1">
      <c r="A17" t="e">
        <f t="shared" si="0"/>
        <v>#VALUE!</v>
      </c>
      <c r="B17">
        <f t="shared" si="1"/>
        <v>111.7</v>
      </c>
      <c r="C17" s="1">
        <v>4</v>
      </c>
      <c r="D17" t="s">
        <v>14</v>
      </c>
      <c r="E17" s="15"/>
      <c r="F17" s="2">
        <v>111721</v>
      </c>
      <c r="G17" s="3">
        <v>0</v>
      </c>
      <c r="H17" s="2">
        <v>111721</v>
      </c>
      <c r="I17" s="3">
        <v>0</v>
      </c>
      <c r="J17" s="3">
        <v>0</v>
      </c>
      <c r="K17" s="4">
        <v>605</v>
      </c>
    </row>
    <row r="18" spans="1:11" ht="15" customHeight="1">
      <c r="A18" t="e">
        <f t="shared" si="0"/>
        <v>#VALUE!</v>
      </c>
      <c r="B18">
        <f t="shared" si="1"/>
        <v>32.299999999999997</v>
      </c>
      <c r="C18" s="1">
        <v>5</v>
      </c>
      <c r="D18" t="s">
        <v>11</v>
      </c>
      <c r="E18" s="15"/>
      <c r="F18" s="2">
        <v>32275</v>
      </c>
      <c r="G18" s="3">
        <v>0</v>
      </c>
      <c r="H18" s="2">
        <v>32275</v>
      </c>
      <c r="I18" s="3">
        <v>0</v>
      </c>
      <c r="J18" s="3">
        <v>0</v>
      </c>
      <c r="K18" s="4">
        <v>605</v>
      </c>
    </row>
    <row r="19" spans="1:11" ht="30" customHeight="1">
      <c r="A19" t="e">
        <f t="shared" si="0"/>
        <v>#VALUE!</v>
      </c>
      <c r="B19">
        <f t="shared" si="1"/>
        <v>215.5</v>
      </c>
      <c r="C19" s="1">
        <v>5</v>
      </c>
      <c r="D19" t="s">
        <v>13</v>
      </c>
      <c r="E19" s="15"/>
      <c r="F19" s="2">
        <v>227440</v>
      </c>
      <c r="G19" s="3">
        <v>0</v>
      </c>
      <c r="H19" s="2">
        <v>215542</v>
      </c>
      <c r="I19" s="2">
        <v>11898</v>
      </c>
      <c r="J19" s="3">
        <v>0</v>
      </c>
      <c r="K19" s="4">
        <v>605</v>
      </c>
    </row>
    <row r="20" spans="1:11" ht="30" customHeight="1">
      <c r="A20" t="e">
        <f t="shared" si="0"/>
        <v>#VALUE!</v>
      </c>
      <c r="B20">
        <f t="shared" si="1"/>
        <v>124.2</v>
      </c>
      <c r="C20" s="1">
        <v>5</v>
      </c>
      <c r="D20" t="s">
        <v>19</v>
      </c>
      <c r="E20" s="15"/>
      <c r="F20" s="2">
        <v>124156</v>
      </c>
      <c r="G20" s="3">
        <v>0</v>
      </c>
      <c r="H20" s="2">
        <v>124156</v>
      </c>
      <c r="I20" s="3">
        <v>0</v>
      </c>
      <c r="J20" s="3">
        <v>0</v>
      </c>
      <c r="K20" s="4">
        <v>605</v>
      </c>
    </row>
    <row r="21" spans="1:11" ht="30" customHeight="1">
      <c r="A21" t="e">
        <f t="shared" si="0"/>
        <v>#VALUE!</v>
      </c>
      <c r="B21">
        <f t="shared" si="1"/>
        <v>131.1</v>
      </c>
      <c r="C21" s="1">
        <v>4</v>
      </c>
      <c r="D21" t="s">
        <v>23</v>
      </c>
      <c r="E21" s="15"/>
      <c r="F21" s="2">
        <v>404209</v>
      </c>
      <c r="G21" s="3">
        <v>0</v>
      </c>
      <c r="H21" s="2">
        <v>131076</v>
      </c>
      <c r="I21" s="2">
        <v>273133</v>
      </c>
      <c r="J21" s="3">
        <v>0</v>
      </c>
      <c r="K21" s="4">
        <v>606</v>
      </c>
    </row>
    <row r="22" spans="1:11" ht="15" customHeight="1">
      <c r="A22" t="e">
        <f t="shared" si="0"/>
        <v>#VALUE!</v>
      </c>
      <c r="B22">
        <f t="shared" si="1"/>
        <v>5.4</v>
      </c>
      <c r="C22" s="1">
        <v>4</v>
      </c>
      <c r="D22" t="s">
        <v>25</v>
      </c>
      <c r="E22" s="15"/>
      <c r="F22" s="2">
        <v>5390</v>
      </c>
      <c r="G22" s="3">
        <v>0</v>
      </c>
      <c r="H22" s="2">
        <v>5390</v>
      </c>
      <c r="I22" s="3">
        <v>0</v>
      </c>
      <c r="J22" s="3">
        <v>0</v>
      </c>
      <c r="K22" s="4">
        <v>606</v>
      </c>
    </row>
    <row r="23" spans="1:11" ht="15" customHeight="1">
      <c r="A23" t="e">
        <f t="shared" si="0"/>
        <v>#VALUE!</v>
      </c>
      <c r="B23">
        <f t="shared" si="1"/>
        <v>64.2</v>
      </c>
      <c r="C23" s="1">
        <v>4</v>
      </c>
      <c r="D23" t="s">
        <v>17</v>
      </c>
      <c r="E23" s="15"/>
      <c r="F23" s="2">
        <v>394445</v>
      </c>
      <c r="G23" s="3">
        <v>0</v>
      </c>
      <c r="H23" s="2">
        <v>64235</v>
      </c>
      <c r="I23" s="2">
        <v>330210</v>
      </c>
      <c r="J23" s="3">
        <v>0</v>
      </c>
      <c r="K23" s="4">
        <v>606</v>
      </c>
    </row>
    <row r="24" spans="1:11" ht="15" customHeight="1">
      <c r="A24" t="e">
        <f t="shared" si="0"/>
        <v>#VALUE!</v>
      </c>
      <c r="B24">
        <f t="shared" si="1"/>
        <v>208.3</v>
      </c>
      <c r="C24" s="1">
        <v>4</v>
      </c>
      <c r="D24" t="s">
        <v>20</v>
      </c>
      <c r="E24" s="15"/>
      <c r="F24" s="2">
        <v>846207</v>
      </c>
      <c r="G24" s="3">
        <v>0</v>
      </c>
      <c r="H24" s="2">
        <v>208285</v>
      </c>
      <c r="I24" s="2">
        <v>637922</v>
      </c>
      <c r="J24" s="3">
        <v>0</v>
      </c>
      <c r="K24" s="4">
        <v>606</v>
      </c>
    </row>
    <row r="25" spans="1:11" ht="15" customHeight="1">
      <c r="A25" t="e">
        <f t="shared" si="0"/>
        <v>#VALUE!</v>
      </c>
      <c r="B25">
        <f t="shared" si="1"/>
        <v>710.8</v>
      </c>
      <c r="C25" s="1">
        <v>4</v>
      </c>
      <c r="D25" t="s">
        <v>14</v>
      </c>
      <c r="E25" s="15"/>
      <c r="F25" s="2">
        <v>710840</v>
      </c>
      <c r="G25" s="3">
        <v>0</v>
      </c>
      <c r="H25" s="2">
        <v>710840</v>
      </c>
      <c r="I25" s="3">
        <v>0</v>
      </c>
      <c r="J25" s="3">
        <v>0</v>
      </c>
      <c r="K25" s="4">
        <v>606</v>
      </c>
    </row>
    <row r="26" spans="1:11" ht="15" customHeight="1">
      <c r="A26" t="e">
        <f t="shared" si="0"/>
        <v>#VALUE!</v>
      </c>
      <c r="B26">
        <f t="shared" si="1"/>
        <v>6.2</v>
      </c>
      <c r="C26" s="1">
        <v>4</v>
      </c>
      <c r="D26" t="s">
        <v>26</v>
      </c>
      <c r="E26" s="15"/>
      <c r="F26" s="2">
        <v>6209</v>
      </c>
      <c r="G26" s="3">
        <v>0</v>
      </c>
      <c r="H26" s="2">
        <v>6209</v>
      </c>
      <c r="I26" s="3">
        <v>0</v>
      </c>
      <c r="J26" s="3">
        <v>0</v>
      </c>
      <c r="K26" s="4">
        <v>606</v>
      </c>
    </row>
    <row r="27" spans="1:11" ht="30" customHeight="1">
      <c r="A27" t="e">
        <f t="shared" si="0"/>
        <v>#VALUE!</v>
      </c>
      <c r="B27">
        <f t="shared" si="1"/>
        <v>38.9</v>
      </c>
      <c r="C27" s="1">
        <v>5</v>
      </c>
      <c r="D27" t="s">
        <v>15</v>
      </c>
      <c r="E27" s="15"/>
      <c r="F27" s="2">
        <v>38880</v>
      </c>
      <c r="G27" s="3">
        <v>0</v>
      </c>
      <c r="H27" s="2">
        <v>38880</v>
      </c>
      <c r="I27" s="3">
        <v>0</v>
      </c>
      <c r="J27" s="3">
        <v>0</v>
      </c>
      <c r="K27" s="4">
        <v>606</v>
      </c>
    </row>
    <row r="28" spans="1:11" ht="15" customHeight="1">
      <c r="A28" t="e">
        <f t="shared" si="0"/>
        <v>#VALUE!</v>
      </c>
      <c r="B28">
        <f t="shared" si="1"/>
        <v>460.2</v>
      </c>
      <c r="C28" s="1">
        <v>5</v>
      </c>
      <c r="D28" t="s">
        <v>13</v>
      </c>
      <c r="E28" s="15"/>
      <c r="F28" s="2">
        <v>672464</v>
      </c>
      <c r="G28" s="3">
        <v>0</v>
      </c>
      <c r="H28" s="2">
        <v>460223</v>
      </c>
      <c r="I28" s="2">
        <v>212241</v>
      </c>
      <c r="J28" s="3">
        <v>0</v>
      </c>
      <c r="K28" s="4">
        <v>606</v>
      </c>
    </row>
    <row r="29" spans="1:11" ht="15" customHeight="1">
      <c r="A29" t="e">
        <f t="shared" si="0"/>
        <v>#VALUE!</v>
      </c>
      <c r="B29">
        <f t="shared" si="1"/>
        <v>162.1</v>
      </c>
      <c r="C29" s="1">
        <v>5</v>
      </c>
      <c r="D29" t="s">
        <v>12</v>
      </c>
      <c r="E29" s="15"/>
      <c r="F29" s="2">
        <v>203245</v>
      </c>
      <c r="G29" s="3">
        <v>0</v>
      </c>
      <c r="H29" s="2">
        <v>162085</v>
      </c>
      <c r="I29" s="2">
        <v>41160</v>
      </c>
      <c r="J29" s="3">
        <v>0</v>
      </c>
      <c r="K29" s="4">
        <v>606</v>
      </c>
    </row>
    <row r="30" spans="1:11" ht="15" customHeight="1">
      <c r="A30" t="e">
        <f t="shared" si="0"/>
        <v>#VALUE!</v>
      </c>
      <c r="B30">
        <f t="shared" si="1"/>
        <v>82.1</v>
      </c>
      <c r="C30" s="1">
        <v>5</v>
      </c>
      <c r="D30" t="s">
        <v>19</v>
      </c>
      <c r="E30" s="15"/>
      <c r="F30" s="2">
        <v>82124</v>
      </c>
      <c r="G30" s="3">
        <v>0</v>
      </c>
      <c r="H30" s="2">
        <v>82124</v>
      </c>
      <c r="I30" s="3">
        <v>0</v>
      </c>
      <c r="J30" s="3">
        <v>0</v>
      </c>
      <c r="K30" s="4">
        <v>606</v>
      </c>
    </row>
    <row r="31" spans="1:11" ht="30" customHeight="1">
      <c r="A31" t="e">
        <f t="shared" si="0"/>
        <v>#VALUE!</v>
      </c>
      <c r="B31">
        <f t="shared" si="1"/>
        <v>125.8</v>
      </c>
      <c r="C31" s="1">
        <v>5</v>
      </c>
      <c r="D31" t="s">
        <v>24</v>
      </c>
      <c r="E31" s="15"/>
      <c r="F31" s="2">
        <v>146468</v>
      </c>
      <c r="G31" s="3">
        <v>0</v>
      </c>
      <c r="H31" s="2">
        <v>125810</v>
      </c>
      <c r="I31" s="2">
        <v>20658</v>
      </c>
      <c r="J31" s="3">
        <v>0</v>
      </c>
      <c r="K31" s="4">
        <v>606</v>
      </c>
    </row>
    <row r="32" spans="1:11" ht="30" customHeight="1">
      <c r="A32" t="e">
        <f t="shared" si="0"/>
        <v>#VALUE!</v>
      </c>
      <c r="B32">
        <f t="shared" si="1"/>
        <v>0</v>
      </c>
      <c r="C32" s="1">
        <v>5</v>
      </c>
      <c r="D32" t="s">
        <v>22</v>
      </c>
      <c r="E32" s="15"/>
      <c r="F32" s="2">
        <v>15229</v>
      </c>
      <c r="G32" s="3">
        <v>0</v>
      </c>
      <c r="H32" s="3">
        <v>0</v>
      </c>
      <c r="I32" s="2">
        <v>15229</v>
      </c>
      <c r="J32" s="3">
        <v>0</v>
      </c>
      <c r="K32" s="4">
        <v>606</v>
      </c>
    </row>
    <row r="33" spans="1:11" ht="15" customHeight="1">
      <c r="A33" t="e">
        <f t="shared" si="0"/>
        <v>#VALUE!</v>
      </c>
      <c r="B33">
        <f t="shared" si="1"/>
        <v>14.9</v>
      </c>
      <c r="C33" s="1">
        <v>5</v>
      </c>
      <c r="D33" t="s">
        <v>16</v>
      </c>
      <c r="E33" s="15"/>
      <c r="F33" s="2">
        <v>14850</v>
      </c>
      <c r="G33" s="3">
        <v>0</v>
      </c>
      <c r="H33" s="2">
        <v>14850</v>
      </c>
      <c r="I33" s="3">
        <v>0</v>
      </c>
      <c r="J33" s="3">
        <v>0</v>
      </c>
      <c r="K33" s="4">
        <v>606</v>
      </c>
    </row>
    <row r="34" spans="1:11" ht="15" customHeight="1">
      <c r="A34" t="e">
        <f t="shared" si="0"/>
        <v>#VALUE!</v>
      </c>
      <c r="B34">
        <f t="shared" si="1"/>
        <v>3.6</v>
      </c>
      <c r="C34" s="1">
        <v>5</v>
      </c>
      <c r="D34" t="s">
        <v>21</v>
      </c>
      <c r="E34" s="15"/>
      <c r="F34" s="2">
        <v>3560</v>
      </c>
      <c r="G34" s="3">
        <v>0</v>
      </c>
      <c r="H34" s="2">
        <v>3560</v>
      </c>
      <c r="I34" s="3">
        <v>0</v>
      </c>
      <c r="J34" s="3">
        <v>0</v>
      </c>
      <c r="K34" s="4">
        <v>606</v>
      </c>
    </row>
    <row r="35" spans="1:11" ht="30" customHeight="1">
      <c r="A35" t="e">
        <f t="shared" si="0"/>
        <v>#VALUE!</v>
      </c>
      <c r="B35">
        <f t="shared" si="1"/>
        <v>18.899999999999999</v>
      </c>
      <c r="C35" s="1">
        <v>4</v>
      </c>
      <c r="D35" t="s">
        <v>10</v>
      </c>
      <c r="E35" s="15"/>
      <c r="F35" s="2">
        <v>3717429</v>
      </c>
      <c r="G35" s="3">
        <v>0</v>
      </c>
      <c r="H35" s="2">
        <v>18852</v>
      </c>
      <c r="I35" s="2">
        <v>3698577</v>
      </c>
      <c r="J35" s="3">
        <v>0</v>
      </c>
      <c r="K35" s="4">
        <v>607</v>
      </c>
    </row>
    <row r="36" spans="1:11" ht="30" customHeight="1">
      <c r="A36" t="e">
        <f t="shared" si="0"/>
        <v>#VALUE!</v>
      </c>
      <c r="B36">
        <f t="shared" si="1"/>
        <v>211.5</v>
      </c>
      <c r="C36" s="1">
        <v>4</v>
      </c>
      <c r="D36" t="s">
        <v>23</v>
      </c>
      <c r="E36" s="15"/>
      <c r="F36" s="2">
        <v>211531</v>
      </c>
      <c r="G36" s="3">
        <v>0</v>
      </c>
      <c r="H36" s="2">
        <v>211531</v>
      </c>
      <c r="I36" s="3">
        <v>0</v>
      </c>
      <c r="J36" s="3">
        <v>0</v>
      </c>
      <c r="K36" s="4">
        <v>607</v>
      </c>
    </row>
    <row r="37" spans="1:11" ht="15" customHeight="1">
      <c r="A37" t="e">
        <f t="shared" si="0"/>
        <v>#VALUE!</v>
      </c>
      <c r="B37">
        <f t="shared" si="1"/>
        <v>1784</v>
      </c>
      <c r="C37" s="1">
        <v>4</v>
      </c>
      <c r="D37" t="s">
        <v>20</v>
      </c>
      <c r="E37" s="15"/>
      <c r="F37" s="2">
        <v>1783983</v>
      </c>
      <c r="G37" s="3">
        <v>0</v>
      </c>
      <c r="H37" s="2">
        <v>1783983</v>
      </c>
      <c r="I37" s="3">
        <v>0</v>
      </c>
      <c r="J37" s="3">
        <v>0</v>
      </c>
      <c r="K37" s="4">
        <v>607</v>
      </c>
    </row>
    <row r="38" spans="1:11" ht="30" customHeight="1">
      <c r="A38" t="e">
        <f t="shared" si="0"/>
        <v>#VALUE!</v>
      </c>
      <c r="B38">
        <f t="shared" si="1"/>
        <v>8.3000000000000007</v>
      </c>
      <c r="C38" s="1">
        <v>4</v>
      </c>
      <c r="D38" t="s">
        <v>26</v>
      </c>
      <c r="E38" s="15"/>
      <c r="F38" s="2">
        <v>8312</v>
      </c>
      <c r="G38" s="3">
        <v>0</v>
      </c>
      <c r="H38" s="2">
        <v>8312</v>
      </c>
      <c r="I38" s="3">
        <v>0</v>
      </c>
      <c r="J38" s="3">
        <v>0</v>
      </c>
      <c r="K38" s="4">
        <v>607</v>
      </c>
    </row>
    <row r="39" spans="1:11" ht="30" customHeight="1">
      <c r="A39" t="e">
        <f t="shared" si="0"/>
        <v>#VALUE!</v>
      </c>
      <c r="B39">
        <f t="shared" si="1"/>
        <v>17.600000000000001</v>
      </c>
      <c r="C39" s="1">
        <v>5</v>
      </c>
      <c r="D39" t="s">
        <v>13</v>
      </c>
      <c r="E39" s="15"/>
      <c r="F39" s="2">
        <v>17597</v>
      </c>
      <c r="G39" s="3">
        <v>0</v>
      </c>
      <c r="H39" s="2">
        <v>17597</v>
      </c>
      <c r="I39" s="3">
        <v>0</v>
      </c>
      <c r="J39" s="3">
        <v>0</v>
      </c>
      <c r="K39" s="4">
        <v>607</v>
      </c>
    </row>
    <row r="40" spans="1:11" ht="15" customHeight="1">
      <c r="A40" t="e">
        <f t="shared" si="0"/>
        <v>#VALUE!</v>
      </c>
      <c r="B40">
        <f t="shared" si="1"/>
        <v>130.1</v>
      </c>
      <c r="C40" s="1">
        <v>5</v>
      </c>
      <c r="D40" t="s">
        <v>24</v>
      </c>
      <c r="E40" s="15"/>
      <c r="F40" s="2">
        <v>130136</v>
      </c>
      <c r="G40" s="3">
        <v>0</v>
      </c>
      <c r="H40" s="2">
        <v>130136</v>
      </c>
      <c r="I40" s="3">
        <v>0</v>
      </c>
      <c r="J40" s="3">
        <v>0</v>
      </c>
      <c r="K40" s="4">
        <v>607</v>
      </c>
    </row>
    <row r="41" spans="1:11" ht="15" customHeight="1">
      <c r="A41" t="e">
        <f t="shared" si="0"/>
        <v>#VALUE!</v>
      </c>
      <c r="B41">
        <f t="shared" si="1"/>
        <v>142.80000000000001</v>
      </c>
      <c r="C41" s="1">
        <v>5</v>
      </c>
      <c r="D41" t="s">
        <v>16</v>
      </c>
      <c r="E41" s="15"/>
      <c r="F41" s="2">
        <v>142830</v>
      </c>
      <c r="G41" s="3">
        <v>0</v>
      </c>
      <c r="H41" s="2">
        <v>142830</v>
      </c>
      <c r="I41" s="3">
        <v>0</v>
      </c>
      <c r="J41" s="3">
        <v>0</v>
      </c>
      <c r="K41" s="4">
        <v>607</v>
      </c>
    </row>
    <row r="42" spans="1:11" ht="30" customHeight="1">
      <c r="A42" t="e">
        <f t="shared" si="0"/>
        <v>#VALUE!</v>
      </c>
      <c r="B42">
        <f t="shared" si="1"/>
        <v>0</v>
      </c>
      <c r="C42" s="1">
        <v>4</v>
      </c>
      <c r="D42" t="s">
        <v>20</v>
      </c>
      <c r="E42" s="15"/>
      <c r="F42" s="2">
        <v>409698</v>
      </c>
      <c r="G42" s="3">
        <v>0</v>
      </c>
      <c r="H42" s="3">
        <v>0</v>
      </c>
      <c r="I42" s="2">
        <v>409698</v>
      </c>
      <c r="J42" s="3">
        <v>0</v>
      </c>
      <c r="K42" s="4">
        <v>609</v>
      </c>
    </row>
    <row r="43" spans="1:11" ht="15" customHeight="1">
      <c r="A43" t="e">
        <f t="shared" si="0"/>
        <v>#VALUE!</v>
      </c>
      <c r="B43">
        <f t="shared" si="1"/>
        <v>432.5</v>
      </c>
      <c r="C43" s="1">
        <v>5</v>
      </c>
      <c r="D43" t="s">
        <v>13</v>
      </c>
      <c r="E43" s="15"/>
      <c r="F43" s="2">
        <v>513387</v>
      </c>
      <c r="G43" s="3">
        <v>0</v>
      </c>
      <c r="H43" s="2">
        <v>432459</v>
      </c>
      <c r="I43" s="2">
        <v>80928</v>
      </c>
      <c r="J43" s="3">
        <v>0</v>
      </c>
      <c r="K43" s="4">
        <v>609</v>
      </c>
    </row>
    <row r="44" spans="1:11" ht="15" customHeight="1">
      <c r="A44" t="e">
        <f t="shared" ref="A44:A68" si="2">RIGHT(D44,LEN(D44)-FIND(" ",D44,1))</f>
        <v>#VALUE!</v>
      </c>
      <c r="B44">
        <f t="shared" si="1"/>
        <v>3.3</v>
      </c>
      <c r="C44" s="1">
        <v>5</v>
      </c>
      <c r="D44" t="s">
        <v>18</v>
      </c>
      <c r="E44" s="15"/>
      <c r="F44" s="2">
        <v>3300</v>
      </c>
      <c r="G44" s="3">
        <v>0</v>
      </c>
      <c r="H44" s="2">
        <v>3300</v>
      </c>
      <c r="I44" s="3">
        <v>0</v>
      </c>
      <c r="J44" s="3">
        <v>0</v>
      </c>
      <c r="K44" s="4">
        <v>631</v>
      </c>
    </row>
    <row r="45" spans="1:11" ht="15" customHeight="1">
      <c r="A45" t="e">
        <f t="shared" si="2"/>
        <v>#VALUE!</v>
      </c>
      <c r="B45">
        <f t="shared" si="1"/>
        <v>294.3</v>
      </c>
      <c r="C45" s="1">
        <v>4</v>
      </c>
      <c r="D45" t="s">
        <v>23</v>
      </c>
      <c r="E45" s="15"/>
      <c r="F45" s="2">
        <v>385508</v>
      </c>
      <c r="G45" s="2">
        <v>9636</v>
      </c>
      <c r="H45" s="2">
        <v>294327</v>
      </c>
      <c r="I45" s="2">
        <v>16060</v>
      </c>
      <c r="J45" s="2">
        <v>65485</v>
      </c>
      <c r="K45" s="4">
        <v>643</v>
      </c>
    </row>
    <row r="46" spans="1:11" ht="15" customHeight="1">
      <c r="A46" t="e">
        <f t="shared" si="2"/>
        <v>#VALUE!</v>
      </c>
      <c r="B46">
        <f t="shared" si="1"/>
        <v>38.1</v>
      </c>
      <c r="C46" s="1">
        <v>4</v>
      </c>
      <c r="D46" t="s">
        <v>20</v>
      </c>
      <c r="E46" s="15"/>
      <c r="F46" s="2">
        <v>364543</v>
      </c>
      <c r="G46" s="2">
        <v>3212</v>
      </c>
      <c r="H46" s="2">
        <v>38147</v>
      </c>
      <c r="I46" s="2">
        <v>323184</v>
      </c>
      <c r="J46" s="3">
        <v>0</v>
      </c>
      <c r="K46" s="4">
        <v>643</v>
      </c>
    </row>
    <row r="47" spans="1:11" ht="15" customHeight="1">
      <c r="A47" t="e">
        <f t="shared" si="2"/>
        <v>#VALUE!</v>
      </c>
      <c r="B47">
        <f t="shared" si="1"/>
        <v>0</v>
      </c>
      <c r="C47" s="1">
        <v>4</v>
      </c>
      <c r="D47" t="s">
        <v>14</v>
      </c>
      <c r="E47" s="15"/>
      <c r="F47" s="2">
        <v>8769</v>
      </c>
      <c r="G47" s="2">
        <v>6360</v>
      </c>
      <c r="H47" s="3">
        <v>0</v>
      </c>
      <c r="I47" s="3">
        <v>0</v>
      </c>
      <c r="J47" s="2">
        <v>2409</v>
      </c>
      <c r="K47" s="4">
        <v>643</v>
      </c>
    </row>
    <row r="48" spans="1:11" ht="15" customHeight="1">
      <c r="A48" t="e">
        <f t="shared" si="2"/>
        <v>#VALUE!</v>
      </c>
      <c r="B48">
        <f t="shared" si="1"/>
        <v>354.3</v>
      </c>
      <c r="C48" s="1">
        <v>5</v>
      </c>
      <c r="D48" t="s">
        <v>13</v>
      </c>
      <c r="E48" s="15"/>
      <c r="F48" s="2">
        <v>354304</v>
      </c>
      <c r="G48" s="3">
        <v>0</v>
      </c>
      <c r="H48" s="2">
        <v>354304</v>
      </c>
      <c r="I48" s="3">
        <v>0</v>
      </c>
      <c r="J48" s="3">
        <v>0</v>
      </c>
      <c r="K48" s="4">
        <v>643</v>
      </c>
    </row>
    <row r="49" spans="1:11" ht="15" customHeight="1">
      <c r="A49" t="e">
        <f t="shared" si="2"/>
        <v>#VALUE!</v>
      </c>
      <c r="B49">
        <f t="shared" si="1"/>
        <v>2.6</v>
      </c>
      <c r="C49" s="1">
        <v>4</v>
      </c>
      <c r="D49" t="s">
        <v>25</v>
      </c>
      <c r="E49" s="15"/>
      <c r="F49" s="2">
        <v>2564</v>
      </c>
      <c r="G49" s="3">
        <v>0</v>
      </c>
      <c r="H49" s="2">
        <v>2564</v>
      </c>
      <c r="I49" s="3">
        <v>0</v>
      </c>
      <c r="J49" s="3">
        <v>0</v>
      </c>
      <c r="K49" s="4">
        <v>699</v>
      </c>
    </row>
    <row r="50" spans="1:11" ht="15" customHeight="1">
      <c r="A50" t="e">
        <f t="shared" si="2"/>
        <v>#VALUE!</v>
      </c>
      <c r="B50">
        <f t="shared" si="1"/>
        <v>2.7</v>
      </c>
      <c r="C50" s="1">
        <v>4</v>
      </c>
      <c r="D50" t="s">
        <v>17</v>
      </c>
      <c r="E50" s="15"/>
      <c r="F50" s="2">
        <v>13520</v>
      </c>
      <c r="G50" s="3">
        <v>0</v>
      </c>
      <c r="H50" s="2">
        <v>2704</v>
      </c>
      <c r="I50" s="2">
        <v>10816</v>
      </c>
      <c r="J50" s="3">
        <v>0</v>
      </c>
      <c r="K50" s="4">
        <v>699</v>
      </c>
    </row>
    <row r="51" spans="1:11" ht="15" customHeight="1">
      <c r="A51" t="e">
        <f t="shared" si="2"/>
        <v>#VALUE!</v>
      </c>
      <c r="B51">
        <f t="shared" si="1"/>
        <v>0</v>
      </c>
      <c r="C51" s="1">
        <v>4</v>
      </c>
      <c r="D51" t="s">
        <v>20</v>
      </c>
      <c r="E51" s="15"/>
      <c r="F51" s="2">
        <v>45534</v>
      </c>
      <c r="G51" s="3">
        <v>0</v>
      </c>
      <c r="H51" s="3">
        <v>0</v>
      </c>
      <c r="I51" s="2">
        <v>45534</v>
      </c>
      <c r="J51" s="3">
        <v>0</v>
      </c>
      <c r="K51" s="4">
        <v>699</v>
      </c>
    </row>
    <row r="52" spans="1:11" ht="15" customHeight="1">
      <c r="A52" t="e">
        <f t="shared" si="2"/>
        <v>#VALUE!</v>
      </c>
      <c r="B52">
        <f t="shared" si="1"/>
        <v>3.8</v>
      </c>
      <c r="C52" s="1">
        <v>5</v>
      </c>
      <c r="D52" t="s">
        <v>13</v>
      </c>
      <c r="E52" s="15"/>
      <c r="F52" s="2">
        <v>39742</v>
      </c>
      <c r="G52" s="3">
        <v>0</v>
      </c>
      <c r="H52" s="2">
        <v>3846</v>
      </c>
      <c r="I52" s="2">
        <v>35896</v>
      </c>
      <c r="J52" s="3">
        <v>0</v>
      </c>
      <c r="K52" s="4">
        <v>699</v>
      </c>
    </row>
    <row r="53" spans="1:11" ht="15" customHeight="1">
      <c r="A53" t="e">
        <f t="shared" si="2"/>
        <v>#VALUE!</v>
      </c>
      <c r="B53">
        <f t="shared" si="1"/>
        <v>0</v>
      </c>
      <c r="C53" s="1">
        <v>5</v>
      </c>
      <c r="D53" t="s">
        <v>24</v>
      </c>
      <c r="E53" s="15"/>
      <c r="F53" s="2">
        <v>8531</v>
      </c>
      <c r="G53" s="3">
        <v>0</v>
      </c>
      <c r="H53" s="3">
        <v>0</v>
      </c>
      <c r="I53" s="2">
        <v>8531</v>
      </c>
      <c r="J53" s="3">
        <v>0</v>
      </c>
      <c r="K53" s="4">
        <v>699</v>
      </c>
    </row>
    <row r="54" spans="1:11" ht="15" customHeight="1">
      <c r="A54" t="e">
        <f t="shared" si="2"/>
        <v>#VALUE!</v>
      </c>
      <c r="B54">
        <f t="shared" si="1"/>
        <v>0</v>
      </c>
      <c r="C54" s="1"/>
      <c r="E54" s="15"/>
      <c r="F54" s="2"/>
      <c r="G54" s="2"/>
      <c r="H54" s="2"/>
      <c r="I54" s="2"/>
      <c r="J54" s="3"/>
      <c r="K54" s="4"/>
    </row>
    <row r="55" spans="1:11" ht="15" customHeight="1">
      <c r="A55" t="e">
        <f t="shared" si="2"/>
        <v>#VALUE!</v>
      </c>
      <c r="B55">
        <f t="shared" si="1"/>
        <v>0</v>
      </c>
      <c r="C55" s="1"/>
      <c r="E55" s="15"/>
      <c r="F55" s="2"/>
      <c r="G55" s="2"/>
      <c r="H55" s="3"/>
      <c r="I55" s="3"/>
      <c r="J55" s="2"/>
      <c r="K55" s="4"/>
    </row>
    <row r="56" spans="1:11" ht="15" customHeight="1">
      <c r="A56" t="e">
        <f t="shared" si="2"/>
        <v>#VALUE!</v>
      </c>
      <c r="B56">
        <f t="shared" si="1"/>
        <v>0</v>
      </c>
      <c r="C56" s="1"/>
      <c r="E56" s="15"/>
      <c r="F56" s="2"/>
      <c r="G56" s="3"/>
      <c r="H56" s="2"/>
      <c r="I56" s="3"/>
      <c r="J56" s="3"/>
      <c r="K56" s="4"/>
    </row>
    <row r="57" spans="1:11" ht="15" customHeight="1">
      <c r="A57" t="e">
        <f t="shared" si="2"/>
        <v>#VALUE!</v>
      </c>
      <c r="B57">
        <f t="shared" si="1"/>
        <v>0</v>
      </c>
      <c r="C57" s="1"/>
      <c r="E57" s="15"/>
      <c r="F57" s="2"/>
      <c r="G57" s="3"/>
      <c r="H57" s="2"/>
      <c r="I57" s="3"/>
      <c r="J57" s="3"/>
      <c r="K57" s="4"/>
    </row>
    <row r="58" spans="1:11" ht="15" customHeight="1">
      <c r="A58" t="e">
        <f t="shared" si="2"/>
        <v>#VALUE!</v>
      </c>
      <c r="B58">
        <f t="shared" si="1"/>
        <v>0</v>
      </c>
      <c r="C58" s="1"/>
      <c r="E58" s="15"/>
      <c r="F58" s="2"/>
      <c r="G58" s="3"/>
      <c r="H58" s="2"/>
      <c r="I58" s="3"/>
      <c r="J58" s="3"/>
      <c r="K58" s="4"/>
    </row>
    <row r="59" spans="1:11" ht="15" customHeight="1">
      <c r="A59" t="e">
        <f t="shared" si="2"/>
        <v>#VALUE!</v>
      </c>
      <c r="B59">
        <f t="shared" si="1"/>
        <v>0</v>
      </c>
      <c r="C59" s="1"/>
      <c r="E59" s="15"/>
      <c r="F59" s="2"/>
      <c r="G59" s="3"/>
      <c r="H59" s="2"/>
      <c r="I59" s="3"/>
      <c r="J59" s="3"/>
      <c r="K59" s="4"/>
    </row>
    <row r="60" spans="1:11" ht="15" customHeight="1">
      <c r="A60" t="e">
        <f t="shared" si="2"/>
        <v>#VALUE!</v>
      </c>
      <c r="B60">
        <f t="shared" si="1"/>
        <v>0</v>
      </c>
      <c r="C60" s="1"/>
      <c r="E60" s="15"/>
      <c r="F60" s="2"/>
      <c r="G60" s="3"/>
      <c r="H60" s="2"/>
      <c r="I60" s="3"/>
      <c r="J60" s="3"/>
      <c r="K60" s="4"/>
    </row>
    <row r="61" spans="1:11" ht="15" customHeight="1">
      <c r="A61" t="e">
        <f t="shared" si="2"/>
        <v>#VALUE!</v>
      </c>
      <c r="B61">
        <f t="shared" si="1"/>
        <v>0</v>
      </c>
      <c r="C61" s="1"/>
      <c r="E61" s="15"/>
      <c r="F61" s="2"/>
      <c r="G61" s="3"/>
      <c r="H61" s="2"/>
      <c r="I61" s="3"/>
      <c r="J61" s="3"/>
      <c r="K61" s="4"/>
    </row>
    <row r="62" spans="1:11" ht="15" customHeight="1">
      <c r="A62" t="e">
        <f t="shared" si="2"/>
        <v>#VALUE!</v>
      </c>
      <c r="B62">
        <f t="shared" si="1"/>
        <v>0</v>
      </c>
      <c r="C62" s="1"/>
      <c r="E62" s="15"/>
      <c r="F62" s="2"/>
      <c r="G62" s="3"/>
      <c r="H62" s="2"/>
      <c r="I62" s="3"/>
      <c r="J62" s="3"/>
      <c r="K62" s="4"/>
    </row>
    <row r="63" spans="1:11" ht="15" customHeight="1">
      <c r="A63" t="e">
        <f t="shared" si="2"/>
        <v>#VALUE!</v>
      </c>
      <c r="B63">
        <f t="shared" si="1"/>
        <v>0</v>
      </c>
      <c r="C63" s="1"/>
      <c r="E63" s="12"/>
      <c r="F63" s="2"/>
      <c r="G63" s="3"/>
      <c r="H63" s="2"/>
      <c r="I63" s="3"/>
      <c r="J63" s="3"/>
      <c r="K63" s="4"/>
    </row>
    <row r="64" spans="1:11" ht="15" customHeight="1">
      <c r="A64" t="e">
        <f t="shared" si="2"/>
        <v>#VALUE!</v>
      </c>
      <c r="B64">
        <f t="shared" si="1"/>
        <v>0</v>
      </c>
      <c r="C64" s="1"/>
      <c r="E64" s="12"/>
      <c r="F64" s="2"/>
      <c r="G64" s="3"/>
      <c r="H64" s="2"/>
      <c r="I64" s="3"/>
      <c r="J64" s="3"/>
      <c r="K64" s="4"/>
    </row>
    <row r="65" spans="1:11" ht="15" customHeight="1">
      <c r="A65" t="e">
        <f t="shared" si="2"/>
        <v>#VALUE!</v>
      </c>
      <c r="B65">
        <f t="shared" ref="B65:B68" si="3">ROUND(H65/1000,1)</f>
        <v>0</v>
      </c>
      <c r="C65" s="1"/>
      <c r="E65" s="12"/>
      <c r="F65" s="2"/>
      <c r="G65" s="3"/>
      <c r="H65" s="2"/>
      <c r="I65" s="2"/>
      <c r="J65" s="3"/>
      <c r="K65" s="4"/>
    </row>
    <row r="66" spans="1:11" ht="15" customHeight="1">
      <c r="A66" t="e">
        <f t="shared" si="2"/>
        <v>#VALUE!</v>
      </c>
      <c r="B66">
        <f t="shared" si="3"/>
        <v>0</v>
      </c>
      <c r="C66" s="1"/>
      <c r="D66" s="20"/>
      <c r="E66" s="21"/>
      <c r="F66" s="2"/>
      <c r="G66" s="3"/>
      <c r="H66" s="3"/>
      <c r="I66" s="2"/>
      <c r="J66" s="3"/>
      <c r="K66" s="4"/>
    </row>
    <row r="67" spans="1:11" ht="15" customHeight="1">
      <c r="A67" t="e">
        <f t="shared" si="2"/>
        <v>#VALUE!</v>
      </c>
      <c r="B67">
        <f t="shared" si="3"/>
        <v>0</v>
      </c>
      <c r="C67" s="1"/>
      <c r="D67" s="20"/>
      <c r="E67" s="21"/>
      <c r="F67" s="2"/>
      <c r="G67" s="3"/>
      <c r="H67" s="2"/>
      <c r="I67" s="2"/>
      <c r="J67" s="3"/>
      <c r="K67" s="4"/>
    </row>
    <row r="68" spans="1:11" ht="15" customHeight="1">
      <c r="A68" t="e">
        <f t="shared" si="2"/>
        <v>#VALUE!</v>
      </c>
      <c r="B68">
        <f t="shared" si="3"/>
        <v>0</v>
      </c>
      <c r="C68" s="1"/>
      <c r="D68" s="20"/>
      <c r="E68" s="21"/>
      <c r="F68" s="2"/>
      <c r="G68" s="3"/>
      <c r="H68" s="3"/>
      <c r="I68" s="2"/>
      <c r="J68" s="3"/>
      <c r="K68" s="4"/>
    </row>
  </sheetData>
  <autoFilter ref="A1:L68"/>
  <mergeCells count="3">
    <mergeCell ref="D67:E67"/>
    <mergeCell ref="D68:E68"/>
    <mergeCell ref="D66:E6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9"/>
  <sheetViews>
    <sheetView workbookViewId="0">
      <selection activeCell="E26" sqref="E26"/>
    </sheetView>
  </sheetViews>
  <sheetFormatPr defaultRowHeight="15"/>
  <cols>
    <col min="1" max="1" width="6" customWidth="1"/>
    <col min="2" max="2" width="6.5703125" customWidth="1"/>
    <col min="3" max="10" width="11.42578125" customWidth="1"/>
    <col min="11" max="12" width="12.42578125" customWidth="1"/>
    <col min="13" max="13" width="11.85546875" bestFit="1" customWidth="1"/>
  </cols>
  <sheetData>
    <row r="1" spans="1:11">
      <c r="B1" t="s">
        <v>7</v>
      </c>
    </row>
    <row r="3" spans="1:11">
      <c r="A3" s="5" t="s">
        <v>6</v>
      </c>
      <c r="C3" s="5" t="s">
        <v>1</v>
      </c>
    </row>
    <row r="4" spans="1:11">
      <c r="A4" s="5" t="s">
        <v>40</v>
      </c>
      <c r="B4" s="5" t="s">
        <v>8</v>
      </c>
      <c r="C4">
        <v>602</v>
      </c>
      <c r="D4">
        <v>605</v>
      </c>
      <c r="E4">
        <v>606</v>
      </c>
      <c r="F4">
        <v>607</v>
      </c>
      <c r="G4">
        <v>609</v>
      </c>
      <c r="H4">
        <v>631</v>
      </c>
      <c r="I4">
        <v>643</v>
      </c>
      <c r="J4">
        <v>699</v>
      </c>
      <c r="K4" t="s">
        <v>3</v>
      </c>
    </row>
    <row r="5" spans="1:11">
      <c r="A5">
        <v>4</v>
      </c>
      <c r="B5" t="s">
        <v>26</v>
      </c>
      <c r="C5" s="14"/>
      <c r="D5" s="14"/>
      <c r="E5" s="14">
        <v>6209</v>
      </c>
      <c r="F5" s="14">
        <v>8312</v>
      </c>
      <c r="G5" s="14"/>
      <c r="H5" s="14"/>
      <c r="I5" s="14"/>
      <c r="J5" s="14"/>
      <c r="K5" s="14">
        <v>14521</v>
      </c>
    </row>
    <row r="6" spans="1:11">
      <c r="B6" t="s">
        <v>14</v>
      </c>
      <c r="C6" s="14">
        <v>87840</v>
      </c>
      <c r="D6" s="14">
        <v>111721</v>
      </c>
      <c r="E6" s="14">
        <v>710840</v>
      </c>
      <c r="F6" s="14"/>
      <c r="G6" s="14"/>
      <c r="H6" s="14"/>
      <c r="I6" s="14">
        <v>8769</v>
      </c>
      <c r="J6" s="14"/>
      <c r="K6" s="14">
        <v>919170</v>
      </c>
    </row>
    <row r="7" spans="1:11">
      <c r="B7" t="s">
        <v>10</v>
      </c>
      <c r="C7" s="14">
        <v>5937.5</v>
      </c>
      <c r="D7" s="14">
        <v>10617</v>
      </c>
      <c r="E7" s="14"/>
      <c r="F7" s="14">
        <v>3717429</v>
      </c>
      <c r="G7" s="14"/>
      <c r="H7" s="14"/>
      <c r="I7" s="14"/>
      <c r="J7" s="14"/>
      <c r="K7" s="14">
        <v>3733983.5</v>
      </c>
    </row>
    <row r="8" spans="1:11">
      <c r="B8" t="s">
        <v>17</v>
      </c>
      <c r="C8" s="14">
        <v>89945.7</v>
      </c>
      <c r="D8" s="14"/>
      <c r="E8" s="14">
        <v>394445</v>
      </c>
      <c r="F8" s="14"/>
      <c r="G8" s="14"/>
      <c r="H8" s="14"/>
      <c r="I8" s="14"/>
      <c r="J8" s="14">
        <v>13520</v>
      </c>
      <c r="K8" s="14">
        <v>497910.7</v>
      </c>
    </row>
    <row r="9" spans="1:11">
      <c r="B9" t="s">
        <v>20</v>
      </c>
      <c r="C9" s="14">
        <v>777607.25</v>
      </c>
      <c r="D9" s="14">
        <v>681229</v>
      </c>
      <c r="E9" s="14">
        <v>846207</v>
      </c>
      <c r="F9" s="14">
        <v>1783983</v>
      </c>
      <c r="G9" s="14">
        <v>409698</v>
      </c>
      <c r="H9" s="14"/>
      <c r="I9" s="14">
        <v>364543</v>
      </c>
      <c r="J9" s="14">
        <v>45534</v>
      </c>
      <c r="K9" s="14">
        <v>4908801.25</v>
      </c>
    </row>
    <row r="10" spans="1:11">
      <c r="B10" t="s">
        <v>23</v>
      </c>
      <c r="C10" s="14">
        <v>809</v>
      </c>
      <c r="D10" s="14">
        <v>186369</v>
      </c>
      <c r="E10" s="14">
        <v>404209</v>
      </c>
      <c r="F10" s="14">
        <v>211531</v>
      </c>
      <c r="G10" s="14"/>
      <c r="H10" s="14"/>
      <c r="I10" s="14">
        <v>385508</v>
      </c>
      <c r="J10" s="14"/>
      <c r="K10" s="14">
        <v>1188426</v>
      </c>
    </row>
    <row r="11" spans="1:11">
      <c r="B11" t="s">
        <v>25</v>
      </c>
      <c r="C11" s="14">
        <v>22232</v>
      </c>
      <c r="D11" s="14">
        <v>42432</v>
      </c>
      <c r="E11" s="14">
        <v>5390</v>
      </c>
      <c r="F11" s="14"/>
      <c r="G11" s="14"/>
      <c r="H11" s="14"/>
      <c r="I11" s="14"/>
      <c r="J11" s="14">
        <v>2564</v>
      </c>
      <c r="K11" s="14">
        <v>72618</v>
      </c>
    </row>
    <row r="12" spans="1:11">
      <c r="A12">
        <v>5</v>
      </c>
      <c r="B12" t="s">
        <v>11</v>
      </c>
      <c r="C12" s="14"/>
      <c r="D12" s="14">
        <v>32275</v>
      </c>
      <c r="E12" s="14"/>
      <c r="F12" s="14"/>
      <c r="G12" s="14"/>
      <c r="H12" s="14"/>
      <c r="I12" s="14"/>
      <c r="J12" s="14"/>
      <c r="K12" s="14">
        <v>32275</v>
      </c>
    </row>
    <row r="13" spans="1:11">
      <c r="B13" t="s">
        <v>12</v>
      </c>
      <c r="C13" s="14">
        <v>2464</v>
      </c>
      <c r="D13" s="14"/>
      <c r="E13" s="14">
        <v>203245</v>
      </c>
      <c r="F13" s="14"/>
      <c r="G13" s="14"/>
      <c r="H13" s="14"/>
      <c r="I13" s="14"/>
      <c r="J13" s="14"/>
      <c r="K13" s="14">
        <v>205709</v>
      </c>
    </row>
    <row r="14" spans="1:11">
      <c r="B14" t="s">
        <v>13</v>
      </c>
      <c r="C14" s="14">
        <v>52370</v>
      </c>
      <c r="D14" s="14">
        <v>227440</v>
      </c>
      <c r="E14" s="14">
        <v>672464</v>
      </c>
      <c r="F14" s="14">
        <v>17597</v>
      </c>
      <c r="G14" s="14">
        <v>513387</v>
      </c>
      <c r="H14" s="14"/>
      <c r="I14" s="14">
        <v>354304</v>
      </c>
      <c r="J14" s="14">
        <v>39742</v>
      </c>
      <c r="K14" s="14">
        <v>1877304</v>
      </c>
    </row>
    <row r="15" spans="1:11">
      <c r="B15" t="s">
        <v>15</v>
      </c>
      <c r="C15" s="14">
        <v>2945</v>
      </c>
      <c r="D15" s="14"/>
      <c r="E15" s="14">
        <v>38880</v>
      </c>
      <c r="F15" s="14"/>
      <c r="G15" s="14"/>
      <c r="H15" s="14"/>
      <c r="I15" s="14"/>
      <c r="J15" s="14"/>
      <c r="K15" s="14">
        <v>41825</v>
      </c>
    </row>
    <row r="16" spans="1:11">
      <c r="B16" t="s">
        <v>16</v>
      </c>
      <c r="C16" s="14"/>
      <c r="D16" s="14"/>
      <c r="E16" s="14">
        <v>14850</v>
      </c>
      <c r="F16" s="14">
        <v>142830</v>
      </c>
      <c r="G16" s="14"/>
      <c r="H16" s="14"/>
      <c r="I16" s="14"/>
      <c r="J16" s="14"/>
      <c r="K16" s="14">
        <v>157680</v>
      </c>
    </row>
    <row r="17" spans="1:11">
      <c r="B17" t="s">
        <v>18</v>
      </c>
      <c r="C17" s="14">
        <v>2356</v>
      </c>
      <c r="D17" s="14"/>
      <c r="E17" s="14"/>
      <c r="F17" s="14"/>
      <c r="G17" s="14"/>
      <c r="H17" s="14">
        <v>3300</v>
      </c>
      <c r="I17" s="14"/>
      <c r="J17" s="14"/>
      <c r="K17" s="14">
        <v>5656</v>
      </c>
    </row>
    <row r="18" spans="1:11">
      <c r="B18" t="s">
        <v>19</v>
      </c>
      <c r="C18" s="14">
        <v>11331.2</v>
      </c>
      <c r="D18" s="14">
        <v>124156</v>
      </c>
      <c r="E18" s="14">
        <v>82124</v>
      </c>
      <c r="F18" s="14"/>
      <c r="G18" s="14"/>
      <c r="H18" s="14"/>
      <c r="I18" s="14"/>
      <c r="J18" s="14"/>
      <c r="K18" s="14">
        <v>217611.2</v>
      </c>
    </row>
    <row r="19" spans="1:11">
      <c r="B19" t="s">
        <v>21</v>
      </c>
      <c r="C19" s="14"/>
      <c r="D19" s="14"/>
      <c r="E19" s="14">
        <v>3560</v>
      </c>
      <c r="F19" s="14"/>
      <c r="G19" s="14"/>
      <c r="H19" s="14"/>
      <c r="I19" s="14"/>
      <c r="J19" s="14"/>
      <c r="K19" s="14">
        <v>3560</v>
      </c>
    </row>
    <row r="20" spans="1:11">
      <c r="B20" t="s">
        <v>22</v>
      </c>
      <c r="C20" s="14"/>
      <c r="D20" s="14"/>
      <c r="E20" s="14">
        <v>15229</v>
      </c>
      <c r="F20" s="14"/>
      <c r="G20" s="14"/>
      <c r="H20" s="14"/>
      <c r="I20" s="14"/>
      <c r="J20" s="14"/>
      <c r="K20" s="14">
        <v>15229</v>
      </c>
    </row>
    <row r="21" spans="1:11">
      <c r="B21" t="s">
        <v>24</v>
      </c>
      <c r="C21" s="14"/>
      <c r="D21" s="14"/>
      <c r="E21" s="14">
        <v>146468</v>
      </c>
      <c r="F21" s="14">
        <v>130136</v>
      </c>
      <c r="G21" s="14"/>
      <c r="H21" s="14"/>
      <c r="I21" s="14"/>
      <c r="J21" s="14">
        <v>8531</v>
      </c>
      <c r="K21" s="14">
        <v>285135</v>
      </c>
    </row>
    <row r="22" spans="1:11">
      <c r="A22" s="8" t="s">
        <v>3</v>
      </c>
      <c r="B22" s="8"/>
      <c r="C22" s="14">
        <v>1055837.6499999999</v>
      </c>
      <c r="D22" s="14">
        <v>1416239</v>
      </c>
      <c r="E22" s="14">
        <v>3544120</v>
      </c>
      <c r="F22" s="14">
        <v>6011818</v>
      </c>
      <c r="G22" s="14">
        <v>923085</v>
      </c>
      <c r="H22" s="14">
        <v>3300</v>
      </c>
      <c r="I22" s="14">
        <v>1113124</v>
      </c>
      <c r="J22" s="14">
        <v>109891</v>
      </c>
      <c r="K22" s="14">
        <v>14177414.649999999</v>
      </c>
    </row>
    <row r="26" spans="1:11">
      <c r="C26" s="13"/>
      <c r="D26" s="13"/>
      <c r="E26" s="13"/>
      <c r="F26" s="13"/>
      <c r="G26" s="13"/>
      <c r="H26" s="13"/>
      <c r="I26" s="13"/>
      <c r="J26" s="13"/>
      <c r="K26" s="13"/>
    </row>
    <row r="27" spans="1:11">
      <c r="C27" s="13"/>
      <c r="D27" s="13"/>
      <c r="E27" s="13"/>
      <c r="F27" s="13"/>
      <c r="G27" s="13"/>
      <c r="H27" s="13"/>
      <c r="I27" s="13"/>
      <c r="J27" s="13"/>
      <c r="K27" s="13"/>
    </row>
    <row r="28" spans="1:11">
      <c r="C28" s="13"/>
      <c r="D28" s="13"/>
      <c r="E28" s="13"/>
      <c r="F28" s="13"/>
      <c r="G28" s="13"/>
      <c r="H28" s="13"/>
      <c r="I28" s="13"/>
      <c r="J28" s="13"/>
      <c r="K28" s="13"/>
    </row>
    <row r="29" spans="1:11">
      <c r="C29" s="13"/>
      <c r="D29" s="13"/>
      <c r="E29" s="13"/>
      <c r="F29" s="13"/>
      <c r="G29" s="13"/>
      <c r="H29" s="13"/>
      <c r="I29" s="13"/>
      <c r="J29" s="13"/>
      <c r="K29" s="13"/>
    </row>
  </sheetData>
  <pageMargins left="0" right="0" top="0.74803149606299213" bottom="0.74803149606299213" header="0.31496062992125984" footer="0.31496062992125984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I22"/>
  <sheetViews>
    <sheetView workbookViewId="0">
      <selection activeCell="K2" sqref="K2"/>
    </sheetView>
  </sheetViews>
  <sheetFormatPr defaultRowHeight="15"/>
  <cols>
    <col min="1" max="1" width="21.85546875" customWidth="1"/>
    <col min="2" max="2" width="10.85546875" customWidth="1"/>
  </cols>
  <sheetData>
    <row r="2" spans="1:9" ht="29.25" customHeight="1" thickBot="1">
      <c r="C2" s="16"/>
      <c r="D2" s="17"/>
      <c r="E2" s="16"/>
      <c r="F2" s="18"/>
      <c r="G2" s="18"/>
      <c r="H2" s="18"/>
      <c r="I2" s="19"/>
    </row>
    <row r="3" spans="1:9" ht="15.75" thickBot="1">
      <c r="A3" t="s">
        <v>8</v>
      </c>
      <c r="B3" s="8" t="s">
        <v>5</v>
      </c>
      <c r="C3" s="8">
        <v>602</v>
      </c>
      <c r="D3" s="8">
        <v>699</v>
      </c>
      <c r="E3" s="8">
        <v>609</v>
      </c>
      <c r="F3" s="8">
        <v>605</v>
      </c>
      <c r="G3" s="8">
        <v>606</v>
      </c>
      <c r="H3" s="8">
        <v>607</v>
      </c>
      <c r="I3" s="8">
        <v>643</v>
      </c>
    </row>
    <row r="4" spans="1:9" ht="21">
      <c r="A4" s="6" t="s">
        <v>27</v>
      </c>
      <c r="B4" s="8">
        <f>SUM(C4:I4)</f>
        <v>0</v>
      </c>
      <c r="C4" s="8"/>
      <c r="D4" s="8"/>
      <c r="E4" s="8"/>
      <c r="F4" s="8"/>
      <c r="G4" s="8"/>
      <c r="H4" s="8"/>
      <c r="I4" s="8"/>
    </row>
    <row r="5" spans="1:9">
      <c r="A5" t="s">
        <v>28</v>
      </c>
      <c r="B5" s="8">
        <f t="shared" ref="B5:B22" si="0">SUM(C5:I5)</f>
        <v>0</v>
      </c>
      <c r="C5" s="8"/>
      <c r="D5" s="8"/>
      <c r="E5" s="8"/>
      <c r="F5" s="23"/>
      <c r="G5" s="23"/>
      <c r="H5" s="8"/>
      <c r="I5" s="8"/>
    </row>
    <row r="6" spans="1:9" ht="21">
      <c r="A6" s="7" t="s">
        <v>29</v>
      </c>
      <c r="B6" s="8">
        <f t="shared" si="0"/>
        <v>0</v>
      </c>
      <c r="C6" s="8"/>
      <c r="D6" s="8"/>
      <c r="E6" s="8"/>
      <c r="F6" s="8"/>
      <c r="G6" s="8"/>
      <c r="H6" s="8"/>
      <c r="I6" s="8"/>
    </row>
    <row r="7" spans="1:9" ht="21">
      <c r="A7" s="7" t="s">
        <v>30</v>
      </c>
      <c r="B7" s="8">
        <f t="shared" si="0"/>
        <v>0</v>
      </c>
      <c r="C7" s="8"/>
      <c r="D7" s="8"/>
      <c r="E7" s="8"/>
      <c r="F7" s="8"/>
      <c r="G7" s="8"/>
      <c r="H7" s="8"/>
      <c r="I7" s="8"/>
    </row>
    <row r="8" spans="1:9" ht="21">
      <c r="A8" s="7" t="s">
        <v>31</v>
      </c>
      <c r="B8" s="8">
        <f t="shared" si="0"/>
        <v>0</v>
      </c>
      <c r="C8" s="8"/>
      <c r="D8" s="8"/>
      <c r="E8" s="8"/>
      <c r="F8" s="8"/>
      <c r="G8" s="8"/>
      <c r="H8" s="8"/>
      <c r="I8" s="8"/>
    </row>
    <row r="9" spans="1:9" ht="21">
      <c r="A9" s="7" t="s">
        <v>14</v>
      </c>
      <c r="B9" s="8">
        <f t="shared" si="0"/>
        <v>0</v>
      </c>
      <c r="C9" s="8"/>
      <c r="D9" s="8"/>
      <c r="E9" s="8"/>
      <c r="F9" s="8"/>
      <c r="G9" s="8"/>
      <c r="H9" s="8"/>
      <c r="I9" s="8"/>
    </row>
    <row r="10" spans="1:9" ht="21">
      <c r="A10" s="7" t="s">
        <v>32</v>
      </c>
      <c r="B10" s="8">
        <f t="shared" si="0"/>
        <v>0</v>
      </c>
      <c r="C10" s="8"/>
      <c r="D10" s="8"/>
      <c r="E10" s="8"/>
      <c r="F10" s="8"/>
      <c r="G10" s="8"/>
      <c r="H10" s="8"/>
      <c r="I10" s="8"/>
    </row>
    <row r="11" spans="1:9" ht="21">
      <c r="A11" s="7" t="s">
        <v>33</v>
      </c>
      <c r="B11" s="8">
        <f t="shared" si="0"/>
        <v>0</v>
      </c>
      <c r="C11" s="8"/>
      <c r="D11" s="8"/>
      <c r="E11" s="8"/>
      <c r="F11" s="8"/>
      <c r="G11" s="8"/>
      <c r="H11" s="8"/>
      <c r="I11" s="8"/>
    </row>
    <row r="12" spans="1:9" ht="21">
      <c r="A12" s="7" t="s">
        <v>34</v>
      </c>
      <c r="B12" s="8">
        <f t="shared" si="0"/>
        <v>0</v>
      </c>
      <c r="C12" s="8"/>
      <c r="D12" s="8"/>
      <c r="E12" s="8"/>
      <c r="F12" s="8"/>
      <c r="G12" s="8"/>
      <c r="H12" s="8"/>
      <c r="I12" s="8"/>
    </row>
    <row r="13" spans="1:9" ht="21">
      <c r="A13" s="7" t="s">
        <v>17</v>
      </c>
      <c r="B13" s="8">
        <f t="shared" si="0"/>
        <v>0</v>
      </c>
      <c r="C13" s="8"/>
      <c r="D13" s="8"/>
      <c r="E13" s="8"/>
      <c r="F13" s="8"/>
      <c r="G13" s="8"/>
      <c r="H13" s="8"/>
      <c r="I13" s="8"/>
    </row>
    <row r="14" spans="1:9" s="24" customFormat="1" ht="21">
      <c r="A14" s="22" t="s">
        <v>18</v>
      </c>
      <c r="B14" s="23">
        <f t="shared" si="0"/>
        <v>0</v>
      </c>
      <c r="C14" s="23"/>
      <c r="D14" s="23"/>
      <c r="E14" s="23"/>
      <c r="F14" s="23"/>
      <c r="G14" s="23"/>
      <c r="H14" s="23"/>
      <c r="I14" s="23"/>
    </row>
    <row r="15" spans="1:9" ht="21">
      <c r="A15" s="7" t="s">
        <v>19</v>
      </c>
      <c r="B15" s="8">
        <f t="shared" si="0"/>
        <v>0</v>
      </c>
      <c r="C15" s="8"/>
      <c r="D15" s="8"/>
      <c r="E15" s="8"/>
      <c r="F15" s="8"/>
      <c r="G15" s="8"/>
      <c r="H15" s="8"/>
      <c r="I15" s="8"/>
    </row>
    <row r="16" spans="1:9" ht="21">
      <c r="A16" s="7" t="s">
        <v>35</v>
      </c>
      <c r="B16" s="8">
        <f t="shared" si="0"/>
        <v>0</v>
      </c>
      <c r="C16" s="8"/>
      <c r="D16" s="8"/>
      <c r="E16" s="8"/>
      <c r="F16" s="8"/>
      <c r="G16" s="8"/>
      <c r="H16" s="8"/>
      <c r="I16" s="8"/>
    </row>
    <row r="17" spans="1:9" ht="21">
      <c r="A17" s="7" t="s">
        <v>36</v>
      </c>
      <c r="B17" s="8">
        <f t="shared" si="0"/>
        <v>0</v>
      </c>
      <c r="C17" s="8"/>
      <c r="D17" s="8"/>
      <c r="E17" s="8"/>
      <c r="F17" s="8"/>
      <c r="G17" s="8"/>
      <c r="H17" s="8"/>
      <c r="I17" s="8"/>
    </row>
    <row r="18" spans="1:9" ht="21">
      <c r="A18" s="7" t="s">
        <v>37</v>
      </c>
      <c r="B18" s="8">
        <f t="shared" si="0"/>
        <v>0</v>
      </c>
      <c r="C18" s="8"/>
      <c r="D18" s="8"/>
      <c r="E18" s="8"/>
      <c r="F18" s="8"/>
      <c r="G18" s="8"/>
      <c r="H18" s="8"/>
      <c r="I18" s="8"/>
    </row>
    <row r="19" spans="1:9" ht="21">
      <c r="A19" s="7" t="s">
        <v>38</v>
      </c>
      <c r="B19" s="8">
        <f t="shared" si="0"/>
        <v>0</v>
      </c>
      <c r="C19" s="8"/>
      <c r="D19" s="8"/>
      <c r="E19" s="8"/>
      <c r="F19" s="8"/>
      <c r="G19" s="8"/>
      <c r="H19" s="8"/>
      <c r="I19" s="8"/>
    </row>
    <row r="20" spans="1:9" ht="21">
      <c r="A20" s="7" t="s">
        <v>25</v>
      </c>
      <c r="B20" s="8">
        <f t="shared" si="0"/>
        <v>0</v>
      </c>
      <c r="C20" s="8"/>
      <c r="D20" s="8"/>
      <c r="E20" s="8"/>
      <c r="F20" s="8"/>
      <c r="G20" s="8"/>
      <c r="H20" s="8"/>
      <c r="I20" s="8"/>
    </row>
    <row r="21" spans="1:9">
      <c r="A21" s="9" t="s">
        <v>20</v>
      </c>
      <c r="B21" s="8">
        <f t="shared" si="0"/>
        <v>0</v>
      </c>
      <c r="C21" s="8"/>
      <c r="D21" s="8"/>
      <c r="E21" s="8"/>
      <c r="F21" s="8"/>
      <c r="G21" s="8"/>
      <c r="H21" s="8"/>
      <c r="I21" s="8"/>
    </row>
    <row r="22" spans="1:9">
      <c r="A22" s="10" t="s">
        <v>5</v>
      </c>
      <c r="B22" s="10">
        <f t="shared" si="0"/>
        <v>0</v>
      </c>
      <c r="C22" s="11">
        <f>SUM(C4:C21)</f>
        <v>0</v>
      </c>
      <c r="D22" s="11">
        <f t="shared" ref="D22:I22" si="1">SUM(D4:D21)</f>
        <v>0</v>
      </c>
      <c r="E22" s="11">
        <f t="shared" si="1"/>
        <v>0</v>
      </c>
      <c r="F22" s="11">
        <f t="shared" si="1"/>
        <v>0</v>
      </c>
      <c r="G22" s="11">
        <f t="shared" si="1"/>
        <v>0</v>
      </c>
      <c r="H22" s="11">
        <f t="shared" si="1"/>
        <v>0</v>
      </c>
      <c r="I22" s="11">
        <f t="shared" si="1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68"/>
  <sheetViews>
    <sheetView tabSelected="1" workbookViewId="0">
      <selection activeCell="H30" sqref="H30"/>
    </sheetView>
  </sheetViews>
  <sheetFormatPr defaultRowHeight="15"/>
  <cols>
    <col min="1" max="1" width="7.7109375" customWidth="1"/>
    <col min="3" max="3" width="8.140625" customWidth="1"/>
  </cols>
  <sheetData>
    <row r="1" spans="1:19">
      <c r="A1" s="8" t="s">
        <v>8</v>
      </c>
      <c r="B1" s="8" t="s">
        <v>1</v>
      </c>
      <c r="C1" s="8" t="s">
        <v>4</v>
      </c>
      <c r="E1" s="8" t="s">
        <v>8</v>
      </c>
      <c r="F1" s="8" t="s">
        <v>1</v>
      </c>
      <c r="G1" s="8" t="s">
        <v>4</v>
      </c>
      <c r="I1" s="8" t="s">
        <v>8</v>
      </c>
      <c r="J1" s="8" t="s">
        <v>1</v>
      </c>
      <c r="K1" s="8" t="s">
        <v>4</v>
      </c>
      <c r="M1" s="8" t="s">
        <v>8</v>
      </c>
      <c r="N1" s="8" t="s">
        <v>1</v>
      </c>
      <c r="O1" s="8" t="s">
        <v>4</v>
      </c>
      <c r="Q1" s="8" t="s">
        <v>8</v>
      </c>
      <c r="R1" s="8" t="s">
        <v>1</v>
      </c>
      <c r="S1" s="8" t="s">
        <v>4</v>
      </c>
    </row>
    <row r="2" spans="1:19">
      <c r="A2" s="8" t="s">
        <v>27</v>
      </c>
      <c r="B2" s="28">
        <v>609</v>
      </c>
      <c r="C2" s="8"/>
      <c r="E2" s="8" t="s">
        <v>39</v>
      </c>
      <c r="F2" s="28">
        <v>609</v>
      </c>
      <c r="G2" s="8"/>
      <c r="I2" s="33" t="s">
        <v>29</v>
      </c>
      <c r="J2" s="28">
        <v>609</v>
      </c>
      <c r="K2" s="8"/>
      <c r="M2" s="35" t="s">
        <v>30</v>
      </c>
      <c r="N2" s="28">
        <v>609</v>
      </c>
      <c r="O2" s="8"/>
      <c r="Q2" s="35" t="s">
        <v>31</v>
      </c>
      <c r="R2" s="28">
        <v>609</v>
      </c>
      <c r="S2" s="8"/>
    </row>
    <row r="3" spans="1:19">
      <c r="A3" s="8" t="s">
        <v>27</v>
      </c>
      <c r="B3" s="28">
        <v>602</v>
      </c>
      <c r="C3" s="8"/>
      <c r="E3" s="8" t="s">
        <v>39</v>
      </c>
      <c r="F3" s="28">
        <v>602</v>
      </c>
      <c r="G3" s="8"/>
      <c r="I3" s="33" t="s">
        <v>29</v>
      </c>
      <c r="J3" s="28">
        <v>602</v>
      </c>
      <c r="K3" s="8"/>
      <c r="M3" s="35" t="s">
        <v>30</v>
      </c>
      <c r="N3" s="28">
        <v>602</v>
      </c>
      <c r="O3" s="8"/>
      <c r="Q3" s="35" t="s">
        <v>31</v>
      </c>
      <c r="R3" s="28">
        <v>602</v>
      </c>
      <c r="S3" s="8"/>
    </row>
    <row r="4" spans="1:19">
      <c r="A4" s="8" t="s">
        <v>27</v>
      </c>
      <c r="B4" s="28">
        <v>699</v>
      </c>
      <c r="C4" s="8"/>
      <c r="E4" s="8" t="s">
        <v>39</v>
      </c>
      <c r="F4" s="28">
        <v>699</v>
      </c>
      <c r="G4" s="8"/>
      <c r="I4" s="33" t="s">
        <v>29</v>
      </c>
      <c r="J4" s="28">
        <v>699</v>
      </c>
      <c r="K4" s="8"/>
      <c r="M4" s="35" t="s">
        <v>30</v>
      </c>
      <c r="N4" s="28">
        <v>699</v>
      </c>
      <c r="O4" s="8"/>
      <c r="Q4" s="35" t="s">
        <v>31</v>
      </c>
      <c r="R4" s="28">
        <v>699</v>
      </c>
      <c r="S4" s="8"/>
    </row>
    <row r="5" spans="1:19" ht="15.75">
      <c r="A5" s="8" t="s">
        <v>27</v>
      </c>
      <c r="B5" s="29">
        <v>605</v>
      </c>
      <c r="C5" s="8"/>
      <c r="E5" s="8" t="s">
        <v>39</v>
      </c>
      <c r="F5" s="29">
        <v>605</v>
      </c>
      <c r="G5" s="8"/>
      <c r="I5" s="33" t="s">
        <v>29</v>
      </c>
      <c r="J5" s="29">
        <v>605</v>
      </c>
      <c r="K5" s="8"/>
      <c r="M5" s="35" t="s">
        <v>30</v>
      </c>
      <c r="N5" s="29">
        <v>605</v>
      </c>
      <c r="O5" s="8"/>
      <c r="Q5" s="35" t="s">
        <v>31</v>
      </c>
      <c r="R5" s="29">
        <v>605</v>
      </c>
      <c r="S5" s="8"/>
    </row>
    <row r="6" spans="1:19" ht="15.75">
      <c r="A6" s="8" t="s">
        <v>27</v>
      </c>
      <c r="B6" s="29">
        <v>606</v>
      </c>
      <c r="C6" s="8"/>
      <c r="E6" s="8" t="s">
        <v>39</v>
      </c>
      <c r="F6" s="29">
        <v>606</v>
      </c>
      <c r="G6" s="8"/>
      <c r="I6" s="33" t="s">
        <v>29</v>
      </c>
      <c r="J6" s="29">
        <v>606</v>
      </c>
      <c r="K6" s="8"/>
      <c r="M6" s="35" t="s">
        <v>30</v>
      </c>
      <c r="N6" s="29">
        <v>606</v>
      </c>
      <c r="O6" s="8"/>
      <c r="Q6" s="35" t="s">
        <v>31</v>
      </c>
      <c r="R6" s="29">
        <v>606</v>
      </c>
      <c r="S6" s="8"/>
    </row>
    <row r="7" spans="1:19" ht="15.75">
      <c r="A7" s="8" t="s">
        <v>27</v>
      </c>
      <c r="B7" s="29">
        <v>607</v>
      </c>
      <c r="C7" s="8"/>
      <c r="E7" s="8" t="s">
        <v>39</v>
      </c>
      <c r="F7" s="29">
        <v>607</v>
      </c>
      <c r="G7" s="8"/>
      <c r="I7" s="33" t="s">
        <v>29</v>
      </c>
      <c r="J7" s="29">
        <v>607</v>
      </c>
      <c r="K7" s="8"/>
      <c r="M7" s="35" t="s">
        <v>30</v>
      </c>
      <c r="N7" s="29">
        <v>607</v>
      </c>
      <c r="O7" s="8"/>
      <c r="Q7" s="35" t="s">
        <v>31</v>
      </c>
      <c r="R7" s="29">
        <v>607</v>
      </c>
      <c r="S7" s="8"/>
    </row>
    <row r="8" spans="1:19">
      <c r="A8" s="8" t="s">
        <v>27</v>
      </c>
      <c r="B8" s="28">
        <v>608</v>
      </c>
      <c r="C8" s="8"/>
      <c r="E8" s="8" t="s">
        <v>39</v>
      </c>
      <c r="F8" s="28">
        <v>608</v>
      </c>
      <c r="G8" s="8"/>
      <c r="I8" s="33" t="s">
        <v>29</v>
      </c>
      <c r="J8" s="28">
        <v>608</v>
      </c>
      <c r="K8" s="8"/>
      <c r="M8" s="35" t="s">
        <v>30</v>
      </c>
      <c r="N8" s="28">
        <v>608</v>
      </c>
      <c r="O8" s="8"/>
      <c r="Q8" s="35" t="s">
        <v>31</v>
      </c>
      <c r="R8" s="28">
        <v>608</v>
      </c>
      <c r="S8" s="8"/>
    </row>
    <row r="9" spans="1:19">
      <c r="A9" s="8" t="s">
        <v>27</v>
      </c>
      <c r="B9" s="28">
        <v>699</v>
      </c>
      <c r="C9" s="8"/>
      <c r="E9" s="8" t="s">
        <v>39</v>
      </c>
      <c r="F9" s="28">
        <v>699</v>
      </c>
      <c r="G9" s="8"/>
      <c r="I9" s="33" t="s">
        <v>29</v>
      </c>
      <c r="J9" s="28">
        <v>699</v>
      </c>
      <c r="K9" s="8"/>
      <c r="M9" s="35" t="s">
        <v>30</v>
      </c>
      <c r="N9" s="28">
        <v>699</v>
      </c>
      <c r="O9" s="8"/>
      <c r="Q9" s="35" t="s">
        <v>31</v>
      </c>
      <c r="R9" s="28">
        <v>699</v>
      </c>
      <c r="S9" s="8"/>
    </row>
    <row r="10" spans="1:19">
      <c r="A10" s="8" t="s">
        <v>27</v>
      </c>
      <c r="B10" s="28">
        <v>631</v>
      </c>
      <c r="C10" s="8"/>
      <c r="E10" s="8" t="s">
        <v>39</v>
      </c>
      <c r="F10" s="28">
        <v>631</v>
      </c>
      <c r="G10" s="8"/>
      <c r="I10" s="33" t="s">
        <v>29</v>
      </c>
      <c r="J10" s="28">
        <v>631</v>
      </c>
      <c r="K10" s="8"/>
      <c r="M10" s="35" t="s">
        <v>30</v>
      </c>
      <c r="N10" s="28">
        <v>631</v>
      </c>
      <c r="O10" s="8"/>
      <c r="Q10" s="35" t="s">
        <v>31</v>
      </c>
      <c r="R10" s="28">
        <v>631</v>
      </c>
      <c r="S10" s="8"/>
    </row>
    <row r="11" spans="1:19" ht="15.75">
      <c r="A11" s="8" t="s">
        <v>27</v>
      </c>
      <c r="B11" s="29">
        <v>643</v>
      </c>
      <c r="C11" s="8"/>
      <c r="E11" s="8" t="s">
        <v>39</v>
      </c>
      <c r="F11" s="29">
        <v>643</v>
      </c>
      <c r="G11" s="8"/>
      <c r="I11" s="33" t="s">
        <v>29</v>
      </c>
      <c r="J11" s="29">
        <v>643</v>
      </c>
      <c r="K11" s="8"/>
      <c r="M11" s="35" t="s">
        <v>30</v>
      </c>
      <c r="N11" s="29">
        <v>643</v>
      </c>
      <c r="O11" s="8"/>
      <c r="Q11" s="35" t="s">
        <v>31</v>
      </c>
      <c r="R11" s="29">
        <v>643</v>
      </c>
      <c r="S11" s="8"/>
    </row>
    <row r="12" spans="1:19">
      <c r="A12" s="8" t="s">
        <v>27</v>
      </c>
      <c r="B12" s="30">
        <v>618</v>
      </c>
      <c r="C12" s="8"/>
      <c r="E12" s="8" t="s">
        <v>39</v>
      </c>
      <c r="F12" s="30">
        <v>618</v>
      </c>
      <c r="G12" s="8"/>
      <c r="I12" s="33" t="s">
        <v>29</v>
      </c>
      <c r="J12" s="30">
        <v>618</v>
      </c>
      <c r="K12" s="8"/>
      <c r="M12" s="35" t="s">
        <v>30</v>
      </c>
      <c r="N12" s="30">
        <v>618</v>
      </c>
      <c r="O12" s="8"/>
      <c r="Q12" s="35" t="s">
        <v>31</v>
      </c>
      <c r="R12" s="30">
        <v>618</v>
      </c>
      <c r="S12" s="8"/>
    </row>
    <row r="13" spans="1:19">
      <c r="A13" s="8" t="s">
        <v>27</v>
      </c>
      <c r="B13" s="30">
        <v>626</v>
      </c>
      <c r="C13" s="8"/>
      <c r="E13" s="8" t="s">
        <v>39</v>
      </c>
      <c r="F13" s="30">
        <v>626</v>
      </c>
      <c r="G13" s="8"/>
      <c r="I13" s="33" t="s">
        <v>29</v>
      </c>
      <c r="J13" s="30">
        <v>626</v>
      </c>
      <c r="K13" s="8"/>
      <c r="M13" s="35" t="s">
        <v>30</v>
      </c>
      <c r="N13" s="30">
        <v>626</v>
      </c>
      <c r="O13" s="8"/>
      <c r="Q13" s="35" t="s">
        <v>31</v>
      </c>
      <c r="R13" s="30">
        <v>626</v>
      </c>
      <c r="S13" s="8"/>
    </row>
    <row r="14" spans="1:19">
      <c r="A14" s="8" t="s">
        <v>27</v>
      </c>
      <c r="B14" s="31">
        <v>648</v>
      </c>
      <c r="C14" s="8"/>
      <c r="E14" s="8" t="s">
        <v>39</v>
      </c>
      <c r="F14" s="31">
        <v>648</v>
      </c>
      <c r="G14" s="8"/>
      <c r="I14" s="33" t="s">
        <v>29</v>
      </c>
      <c r="J14" s="31">
        <v>648</v>
      </c>
      <c r="K14" s="8"/>
      <c r="M14" s="35" t="s">
        <v>30</v>
      </c>
      <c r="N14" s="31">
        <v>648</v>
      </c>
      <c r="O14" s="8"/>
      <c r="Q14" s="35" t="s">
        <v>31</v>
      </c>
      <c r="R14" s="31">
        <v>648</v>
      </c>
      <c r="S14" s="8"/>
    </row>
    <row r="15" spans="1:19" ht="15.75">
      <c r="A15" s="8" t="s">
        <v>27</v>
      </c>
      <c r="B15" s="32">
        <v>638</v>
      </c>
      <c r="C15" s="8"/>
      <c r="E15" s="8" t="s">
        <v>39</v>
      </c>
      <c r="F15" s="32">
        <v>638</v>
      </c>
      <c r="G15" s="8"/>
      <c r="I15" s="33" t="s">
        <v>29</v>
      </c>
      <c r="J15" s="32">
        <v>638</v>
      </c>
      <c r="K15" s="8"/>
      <c r="M15" s="35" t="s">
        <v>30</v>
      </c>
      <c r="N15" s="32">
        <v>638</v>
      </c>
      <c r="O15" s="8"/>
      <c r="Q15" s="35" t="s">
        <v>31</v>
      </c>
      <c r="R15" s="32">
        <v>638</v>
      </c>
      <c r="S15" s="8"/>
    </row>
    <row r="16" spans="1:19">
      <c r="A16" s="8" t="s">
        <v>27</v>
      </c>
      <c r="B16" s="30">
        <v>437</v>
      </c>
      <c r="C16" s="8"/>
      <c r="E16" s="8" t="s">
        <v>39</v>
      </c>
      <c r="F16" s="30">
        <v>437</v>
      </c>
      <c r="G16" s="8"/>
      <c r="I16" s="33" t="s">
        <v>29</v>
      </c>
      <c r="J16" s="30">
        <v>437</v>
      </c>
      <c r="K16" s="8"/>
      <c r="M16" s="35" t="s">
        <v>30</v>
      </c>
      <c r="N16" s="30">
        <v>437</v>
      </c>
      <c r="O16" s="8"/>
      <c r="Q16" s="35" t="s">
        <v>31</v>
      </c>
      <c r="R16" s="30">
        <v>437</v>
      </c>
      <c r="S16" s="8"/>
    </row>
    <row r="17" spans="1:19">
      <c r="I17" s="34"/>
    </row>
    <row r="18" spans="1:19" ht="21">
      <c r="A18" s="7"/>
    </row>
    <row r="19" spans="1:19">
      <c r="A19" s="8" t="s">
        <v>8</v>
      </c>
      <c r="B19" s="8" t="s">
        <v>1</v>
      </c>
      <c r="C19" s="8" t="s">
        <v>4</v>
      </c>
      <c r="E19" s="8" t="s">
        <v>8</v>
      </c>
      <c r="F19" s="8" t="s">
        <v>1</v>
      </c>
      <c r="G19" s="8" t="s">
        <v>4</v>
      </c>
      <c r="I19" s="8" t="s">
        <v>8</v>
      </c>
      <c r="J19" s="8" t="s">
        <v>1</v>
      </c>
      <c r="K19" s="8" t="s">
        <v>4</v>
      </c>
      <c r="M19" s="8" t="s">
        <v>8</v>
      </c>
      <c r="N19" s="8" t="s">
        <v>1</v>
      </c>
      <c r="O19" s="8" t="s">
        <v>4</v>
      </c>
      <c r="Q19" s="8" t="s">
        <v>8</v>
      </c>
      <c r="R19" s="8" t="s">
        <v>1</v>
      </c>
      <c r="S19" s="8" t="s">
        <v>4</v>
      </c>
    </row>
    <row r="20" spans="1:19">
      <c r="A20" s="8" t="s">
        <v>14</v>
      </c>
      <c r="B20" s="28">
        <v>609</v>
      </c>
      <c r="C20" s="8"/>
      <c r="E20" s="8" t="s">
        <v>32</v>
      </c>
      <c r="F20" s="28">
        <v>609</v>
      </c>
      <c r="G20" s="8"/>
      <c r="I20" s="8" t="s">
        <v>33</v>
      </c>
      <c r="J20" s="28">
        <v>609</v>
      </c>
      <c r="K20" s="8"/>
      <c r="M20" s="8" t="s">
        <v>34</v>
      </c>
      <c r="N20" s="28">
        <v>609</v>
      </c>
      <c r="O20" s="8"/>
      <c r="Q20" s="8" t="s">
        <v>41</v>
      </c>
      <c r="R20" s="28">
        <v>609</v>
      </c>
      <c r="S20" s="8"/>
    </row>
    <row r="21" spans="1:19">
      <c r="A21" s="8" t="s">
        <v>14</v>
      </c>
      <c r="B21" s="28">
        <v>602</v>
      </c>
      <c r="C21" s="8"/>
      <c r="E21" s="8" t="s">
        <v>32</v>
      </c>
      <c r="F21" s="28">
        <v>602</v>
      </c>
      <c r="G21" s="8"/>
      <c r="I21" s="8" t="s">
        <v>33</v>
      </c>
      <c r="J21" s="28">
        <v>602</v>
      </c>
      <c r="K21" s="8"/>
      <c r="M21" s="8" t="s">
        <v>34</v>
      </c>
      <c r="N21" s="28">
        <v>602</v>
      </c>
      <c r="O21" s="8"/>
      <c r="Q21" s="8" t="s">
        <v>41</v>
      </c>
      <c r="R21" s="28">
        <v>602</v>
      </c>
      <c r="S21" s="8"/>
    </row>
    <row r="22" spans="1:19">
      <c r="A22" s="8" t="s">
        <v>14</v>
      </c>
      <c r="B22" s="28">
        <v>699</v>
      </c>
      <c r="C22" s="8"/>
      <c r="E22" s="8" t="s">
        <v>32</v>
      </c>
      <c r="F22" s="28">
        <v>699</v>
      </c>
      <c r="G22" s="8"/>
      <c r="I22" s="8" t="s">
        <v>33</v>
      </c>
      <c r="J22" s="28">
        <v>699</v>
      </c>
      <c r="K22" s="8"/>
      <c r="M22" s="8" t="s">
        <v>34</v>
      </c>
      <c r="N22" s="28">
        <v>699</v>
      </c>
      <c r="O22" s="8"/>
      <c r="Q22" s="8" t="s">
        <v>41</v>
      </c>
      <c r="R22" s="28">
        <v>699</v>
      </c>
      <c r="S22" s="8"/>
    </row>
    <row r="23" spans="1:19" ht="15.75">
      <c r="A23" s="8" t="s">
        <v>14</v>
      </c>
      <c r="B23" s="29">
        <v>605</v>
      </c>
      <c r="C23" s="8"/>
      <c r="E23" s="8" t="s">
        <v>32</v>
      </c>
      <c r="F23" s="29">
        <v>605</v>
      </c>
      <c r="G23" s="8"/>
      <c r="I23" s="8" t="s">
        <v>33</v>
      </c>
      <c r="J23" s="29">
        <v>605</v>
      </c>
      <c r="K23" s="8"/>
      <c r="M23" s="8" t="s">
        <v>34</v>
      </c>
      <c r="N23" s="29">
        <v>605</v>
      </c>
      <c r="O23" s="8"/>
      <c r="Q23" s="8" t="s">
        <v>41</v>
      </c>
      <c r="R23" s="29">
        <v>605</v>
      </c>
      <c r="S23" s="8"/>
    </row>
    <row r="24" spans="1:19" ht="15.75">
      <c r="A24" s="8" t="s">
        <v>14</v>
      </c>
      <c r="B24" s="29">
        <v>606</v>
      </c>
      <c r="C24" s="8"/>
      <c r="E24" s="8" t="s">
        <v>32</v>
      </c>
      <c r="F24" s="29">
        <v>606</v>
      </c>
      <c r="G24" s="8"/>
      <c r="I24" s="8" t="s">
        <v>33</v>
      </c>
      <c r="J24" s="29">
        <v>606</v>
      </c>
      <c r="K24" s="8"/>
      <c r="M24" s="8" t="s">
        <v>34</v>
      </c>
      <c r="N24" s="29">
        <v>606</v>
      </c>
      <c r="O24" s="8"/>
      <c r="Q24" s="8" t="s">
        <v>41</v>
      </c>
      <c r="R24" s="29">
        <v>606</v>
      </c>
      <c r="S24" s="8"/>
    </row>
    <row r="25" spans="1:19" ht="15.75">
      <c r="A25" s="8" t="s">
        <v>14</v>
      </c>
      <c r="B25" s="29">
        <v>607</v>
      </c>
      <c r="C25" s="8"/>
      <c r="E25" s="8" t="s">
        <v>32</v>
      </c>
      <c r="F25" s="29">
        <v>607</v>
      </c>
      <c r="G25" s="8"/>
      <c r="I25" s="8" t="s">
        <v>33</v>
      </c>
      <c r="J25" s="29">
        <v>607</v>
      </c>
      <c r="K25" s="8"/>
      <c r="M25" s="8" t="s">
        <v>34</v>
      </c>
      <c r="N25" s="29">
        <v>607</v>
      </c>
      <c r="O25" s="8"/>
      <c r="Q25" s="8" t="s">
        <v>41</v>
      </c>
      <c r="R25" s="29">
        <v>607</v>
      </c>
      <c r="S25" s="8"/>
    </row>
    <row r="26" spans="1:19">
      <c r="A26" s="8" t="s">
        <v>14</v>
      </c>
      <c r="B26" s="28">
        <v>608</v>
      </c>
      <c r="C26" s="8"/>
      <c r="E26" s="8" t="s">
        <v>32</v>
      </c>
      <c r="F26" s="28">
        <v>608</v>
      </c>
      <c r="G26" s="8"/>
      <c r="I26" s="8" t="s">
        <v>33</v>
      </c>
      <c r="J26" s="28">
        <v>608</v>
      </c>
      <c r="K26" s="8"/>
      <c r="M26" s="8" t="s">
        <v>34</v>
      </c>
      <c r="N26" s="28">
        <v>608</v>
      </c>
      <c r="O26" s="8"/>
      <c r="Q26" s="8" t="s">
        <v>41</v>
      </c>
      <c r="R26" s="28">
        <v>608</v>
      </c>
      <c r="S26" s="8"/>
    </row>
    <row r="27" spans="1:19">
      <c r="A27" s="8" t="s">
        <v>14</v>
      </c>
      <c r="B27" s="28">
        <v>699</v>
      </c>
      <c r="C27" s="8"/>
      <c r="E27" s="8" t="s">
        <v>32</v>
      </c>
      <c r="F27" s="28">
        <v>699</v>
      </c>
      <c r="G27" s="8"/>
      <c r="I27" s="8" t="s">
        <v>33</v>
      </c>
      <c r="J27" s="28">
        <v>699</v>
      </c>
      <c r="K27" s="8"/>
      <c r="M27" s="8" t="s">
        <v>34</v>
      </c>
      <c r="N27" s="28">
        <v>699</v>
      </c>
      <c r="O27" s="8"/>
      <c r="Q27" s="8" t="s">
        <v>41</v>
      </c>
      <c r="R27" s="28">
        <v>699</v>
      </c>
      <c r="S27" s="8"/>
    </row>
    <row r="28" spans="1:19">
      <c r="A28" s="8" t="s">
        <v>14</v>
      </c>
      <c r="B28" s="28">
        <v>631</v>
      </c>
      <c r="C28" s="8"/>
      <c r="E28" s="8" t="s">
        <v>32</v>
      </c>
      <c r="F28" s="28">
        <v>631</v>
      </c>
      <c r="G28" s="8"/>
      <c r="I28" s="8" t="s">
        <v>33</v>
      </c>
      <c r="J28" s="28">
        <v>631</v>
      </c>
      <c r="K28" s="8"/>
      <c r="M28" s="8" t="s">
        <v>34</v>
      </c>
      <c r="N28" s="28">
        <v>631</v>
      </c>
      <c r="O28" s="8"/>
      <c r="Q28" s="8" t="s">
        <v>41</v>
      </c>
      <c r="R28" s="28">
        <v>631</v>
      </c>
      <c r="S28" s="8"/>
    </row>
    <row r="29" spans="1:19" ht="15.75">
      <c r="A29" s="8" t="s">
        <v>14</v>
      </c>
      <c r="B29" s="29">
        <v>643</v>
      </c>
      <c r="C29" s="8"/>
      <c r="E29" s="8" t="s">
        <v>32</v>
      </c>
      <c r="F29" s="29">
        <v>643</v>
      </c>
      <c r="G29" s="8"/>
      <c r="I29" s="8" t="s">
        <v>33</v>
      </c>
      <c r="J29" s="29">
        <v>643</v>
      </c>
      <c r="K29" s="8"/>
      <c r="M29" s="8" t="s">
        <v>34</v>
      </c>
      <c r="N29" s="29">
        <v>643</v>
      </c>
      <c r="O29" s="8"/>
      <c r="Q29" s="8" t="s">
        <v>41</v>
      </c>
      <c r="R29" s="29">
        <v>643</v>
      </c>
      <c r="S29" s="8"/>
    </row>
    <row r="30" spans="1:19">
      <c r="A30" s="8" t="s">
        <v>14</v>
      </c>
      <c r="B30" s="30">
        <v>618</v>
      </c>
      <c r="C30" s="8"/>
      <c r="E30" s="8" t="s">
        <v>32</v>
      </c>
      <c r="F30" s="30">
        <v>618</v>
      </c>
      <c r="G30" s="8"/>
      <c r="I30" s="8" t="s">
        <v>33</v>
      </c>
      <c r="J30" s="30">
        <v>618</v>
      </c>
      <c r="K30" s="8"/>
      <c r="M30" s="8" t="s">
        <v>34</v>
      </c>
      <c r="N30" s="30">
        <v>618</v>
      </c>
      <c r="O30" s="8"/>
      <c r="Q30" s="8" t="s">
        <v>41</v>
      </c>
      <c r="R30" s="30">
        <v>618</v>
      </c>
      <c r="S30" s="8"/>
    </row>
    <row r="31" spans="1:19">
      <c r="A31" s="8" t="s">
        <v>14</v>
      </c>
      <c r="B31" s="30">
        <v>626</v>
      </c>
      <c r="C31" s="8"/>
      <c r="E31" s="8" t="s">
        <v>32</v>
      </c>
      <c r="F31" s="30">
        <v>626</v>
      </c>
      <c r="G31" s="8"/>
      <c r="I31" s="8" t="s">
        <v>33</v>
      </c>
      <c r="J31" s="30">
        <v>626</v>
      </c>
      <c r="K31" s="8"/>
      <c r="M31" s="8" t="s">
        <v>34</v>
      </c>
      <c r="N31" s="30">
        <v>626</v>
      </c>
      <c r="O31" s="8"/>
      <c r="Q31" s="8" t="s">
        <v>41</v>
      </c>
      <c r="R31" s="30">
        <v>626</v>
      </c>
      <c r="S31" s="8"/>
    </row>
    <row r="32" spans="1:19">
      <c r="A32" s="8" t="s">
        <v>14</v>
      </c>
      <c r="B32" s="31">
        <v>648</v>
      </c>
      <c r="C32" s="8"/>
      <c r="E32" s="8" t="s">
        <v>32</v>
      </c>
      <c r="F32" s="31">
        <v>648</v>
      </c>
      <c r="G32" s="8"/>
      <c r="I32" s="8" t="s">
        <v>33</v>
      </c>
      <c r="J32" s="31">
        <v>648</v>
      </c>
      <c r="K32" s="8"/>
      <c r="M32" s="8" t="s">
        <v>34</v>
      </c>
      <c r="N32" s="31">
        <v>648</v>
      </c>
      <c r="O32" s="8"/>
      <c r="Q32" s="8" t="s">
        <v>41</v>
      </c>
      <c r="R32" s="31">
        <v>648</v>
      </c>
      <c r="S32" s="8"/>
    </row>
    <row r="33" spans="1:19" ht="15.75">
      <c r="A33" s="8" t="s">
        <v>14</v>
      </c>
      <c r="B33" s="32">
        <v>638</v>
      </c>
      <c r="C33" s="8"/>
      <c r="E33" s="8" t="s">
        <v>32</v>
      </c>
      <c r="F33" s="32">
        <v>638</v>
      </c>
      <c r="G33" s="8"/>
      <c r="I33" s="8" t="s">
        <v>33</v>
      </c>
      <c r="J33" s="32">
        <v>638</v>
      </c>
      <c r="K33" s="8"/>
      <c r="M33" s="8" t="s">
        <v>34</v>
      </c>
      <c r="N33" s="32">
        <v>638</v>
      </c>
      <c r="O33" s="8"/>
      <c r="Q33" s="8" t="s">
        <v>41</v>
      </c>
      <c r="R33" s="32">
        <v>638</v>
      </c>
      <c r="S33" s="8"/>
    </row>
    <row r="34" spans="1:19">
      <c r="A34" s="8" t="s">
        <v>14</v>
      </c>
      <c r="B34" s="30">
        <v>437</v>
      </c>
      <c r="C34" s="8"/>
      <c r="E34" s="8" t="s">
        <v>32</v>
      </c>
      <c r="F34" s="30">
        <v>437</v>
      </c>
      <c r="G34" s="8"/>
      <c r="I34" s="8" t="s">
        <v>33</v>
      </c>
      <c r="J34" s="30">
        <v>437</v>
      </c>
      <c r="K34" s="8"/>
      <c r="M34" s="8" t="s">
        <v>34</v>
      </c>
      <c r="N34" s="30">
        <v>437</v>
      </c>
      <c r="O34" s="8"/>
      <c r="Q34" s="8" t="s">
        <v>41</v>
      </c>
      <c r="R34" s="30">
        <v>437</v>
      </c>
      <c r="S34" s="8"/>
    </row>
    <row r="36" spans="1:19" ht="15.75" customHeight="1">
      <c r="A36" s="8" t="s">
        <v>8</v>
      </c>
      <c r="B36" s="8" t="s">
        <v>1</v>
      </c>
      <c r="C36" s="8" t="s">
        <v>4</v>
      </c>
      <c r="E36" s="8" t="s">
        <v>8</v>
      </c>
      <c r="F36" s="8" t="s">
        <v>1</v>
      </c>
      <c r="G36" s="8" t="s">
        <v>4</v>
      </c>
      <c r="I36" s="8" t="s">
        <v>8</v>
      </c>
      <c r="J36" s="8" t="s">
        <v>1</v>
      </c>
      <c r="K36" s="8" t="s">
        <v>4</v>
      </c>
      <c r="M36" s="8" t="s">
        <v>8</v>
      </c>
      <c r="N36" s="8" t="s">
        <v>1</v>
      </c>
      <c r="O36" s="8" t="s">
        <v>4</v>
      </c>
      <c r="Q36" s="8" t="s">
        <v>8</v>
      </c>
      <c r="R36" s="8" t="s">
        <v>1</v>
      </c>
      <c r="S36" s="8" t="s">
        <v>4</v>
      </c>
    </row>
    <row r="37" spans="1:19" ht="15.75" customHeight="1">
      <c r="A37" s="8" t="s">
        <v>42</v>
      </c>
      <c r="B37" s="28">
        <v>609</v>
      </c>
      <c r="C37" s="8"/>
      <c r="E37" s="8" t="s">
        <v>43</v>
      </c>
      <c r="F37" s="28">
        <v>609</v>
      </c>
      <c r="G37" s="8"/>
      <c r="I37" s="8" t="s">
        <v>35</v>
      </c>
      <c r="J37" s="28">
        <v>609</v>
      </c>
      <c r="K37" s="8"/>
      <c r="M37" s="8" t="s">
        <v>36</v>
      </c>
      <c r="N37" s="28">
        <v>609</v>
      </c>
      <c r="O37" s="8"/>
      <c r="Q37" s="8" t="s">
        <v>37</v>
      </c>
      <c r="R37" s="28">
        <v>609</v>
      </c>
      <c r="S37" s="8"/>
    </row>
    <row r="38" spans="1:19" ht="15.75" customHeight="1">
      <c r="A38" s="8" t="s">
        <v>42</v>
      </c>
      <c r="B38" s="28">
        <v>602</v>
      </c>
      <c r="C38" s="8"/>
      <c r="E38" s="8" t="s">
        <v>43</v>
      </c>
      <c r="F38" s="28">
        <v>602</v>
      </c>
      <c r="G38" s="8"/>
      <c r="I38" s="8" t="s">
        <v>35</v>
      </c>
      <c r="J38" s="28">
        <v>602</v>
      </c>
      <c r="K38" s="8"/>
      <c r="M38" s="8" t="s">
        <v>36</v>
      </c>
      <c r="N38" s="28">
        <v>602</v>
      </c>
      <c r="O38" s="8"/>
      <c r="Q38" s="8" t="s">
        <v>37</v>
      </c>
      <c r="R38" s="28">
        <v>602</v>
      </c>
      <c r="S38" s="8"/>
    </row>
    <row r="39" spans="1:19" ht="15.75" customHeight="1">
      <c r="A39" s="8" t="s">
        <v>42</v>
      </c>
      <c r="B39" s="28">
        <v>699</v>
      </c>
      <c r="C39" s="8"/>
      <c r="E39" s="8" t="s">
        <v>43</v>
      </c>
      <c r="F39" s="28">
        <v>699</v>
      </c>
      <c r="G39" s="8"/>
      <c r="I39" s="8" t="s">
        <v>35</v>
      </c>
      <c r="J39" s="28">
        <v>699</v>
      </c>
      <c r="K39" s="8"/>
      <c r="M39" s="8" t="s">
        <v>36</v>
      </c>
      <c r="N39" s="28">
        <v>699</v>
      </c>
      <c r="O39" s="8"/>
      <c r="Q39" s="8" t="s">
        <v>37</v>
      </c>
      <c r="R39" s="28">
        <v>699</v>
      </c>
      <c r="S39" s="8"/>
    </row>
    <row r="40" spans="1:19" ht="15.75" customHeight="1">
      <c r="A40" s="8" t="s">
        <v>42</v>
      </c>
      <c r="B40" s="29">
        <v>605</v>
      </c>
      <c r="C40" s="8"/>
      <c r="E40" s="8" t="s">
        <v>43</v>
      </c>
      <c r="F40" s="29">
        <v>605</v>
      </c>
      <c r="G40" s="8"/>
      <c r="I40" s="8" t="s">
        <v>35</v>
      </c>
      <c r="J40" s="29">
        <v>605</v>
      </c>
      <c r="K40" s="8"/>
      <c r="M40" s="8" t="s">
        <v>36</v>
      </c>
      <c r="N40" s="29">
        <v>605</v>
      </c>
      <c r="O40" s="8"/>
      <c r="Q40" s="8" t="s">
        <v>37</v>
      </c>
      <c r="R40" s="29">
        <v>605</v>
      </c>
      <c r="S40" s="8"/>
    </row>
    <row r="41" spans="1:19" ht="15.75" customHeight="1">
      <c r="A41" s="8" t="s">
        <v>42</v>
      </c>
      <c r="B41" s="29">
        <v>606</v>
      </c>
      <c r="C41" s="8"/>
      <c r="E41" s="8" t="s">
        <v>43</v>
      </c>
      <c r="F41" s="29">
        <v>606</v>
      </c>
      <c r="G41" s="8"/>
      <c r="I41" s="8" t="s">
        <v>35</v>
      </c>
      <c r="J41" s="29">
        <v>606</v>
      </c>
      <c r="K41" s="8"/>
      <c r="M41" s="8" t="s">
        <v>36</v>
      </c>
      <c r="N41" s="29">
        <v>606</v>
      </c>
      <c r="O41" s="8"/>
      <c r="Q41" s="8" t="s">
        <v>37</v>
      </c>
      <c r="R41" s="29">
        <v>606</v>
      </c>
      <c r="S41" s="8"/>
    </row>
    <row r="42" spans="1:19" ht="15.75" customHeight="1">
      <c r="A42" s="8" t="s">
        <v>42</v>
      </c>
      <c r="B42" s="29">
        <v>607</v>
      </c>
      <c r="C42" s="8"/>
      <c r="E42" s="8" t="s">
        <v>43</v>
      </c>
      <c r="F42" s="29">
        <v>607</v>
      </c>
      <c r="G42" s="8"/>
      <c r="I42" s="8" t="s">
        <v>35</v>
      </c>
      <c r="J42" s="29">
        <v>607</v>
      </c>
      <c r="K42" s="8"/>
      <c r="M42" s="8" t="s">
        <v>36</v>
      </c>
      <c r="N42" s="29">
        <v>607</v>
      </c>
      <c r="O42" s="8"/>
      <c r="Q42" s="8" t="s">
        <v>37</v>
      </c>
      <c r="R42" s="29">
        <v>607</v>
      </c>
      <c r="S42" s="8"/>
    </row>
    <row r="43" spans="1:19" ht="15.75" customHeight="1">
      <c r="A43" s="8" t="s">
        <v>42</v>
      </c>
      <c r="B43" s="28">
        <v>608</v>
      </c>
      <c r="C43" s="8"/>
      <c r="E43" s="8" t="s">
        <v>43</v>
      </c>
      <c r="F43" s="28">
        <v>608</v>
      </c>
      <c r="G43" s="8"/>
      <c r="I43" s="8" t="s">
        <v>35</v>
      </c>
      <c r="J43" s="28">
        <v>608</v>
      </c>
      <c r="K43" s="8"/>
      <c r="M43" s="8" t="s">
        <v>36</v>
      </c>
      <c r="N43" s="28">
        <v>608</v>
      </c>
      <c r="O43" s="8"/>
      <c r="Q43" s="8" t="s">
        <v>37</v>
      </c>
      <c r="R43" s="28">
        <v>608</v>
      </c>
      <c r="S43" s="8"/>
    </row>
    <row r="44" spans="1:19" ht="15.75" customHeight="1">
      <c r="A44" s="8" t="s">
        <v>42</v>
      </c>
      <c r="B44" s="28">
        <v>699</v>
      </c>
      <c r="C44" s="8"/>
      <c r="E44" s="8" t="s">
        <v>43</v>
      </c>
      <c r="F44" s="28">
        <v>699</v>
      </c>
      <c r="G44" s="8"/>
      <c r="I44" s="8" t="s">
        <v>35</v>
      </c>
      <c r="J44" s="28">
        <v>699</v>
      </c>
      <c r="K44" s="8"/>
      <c r="M44" s="8" t="s">
        <v>36</v>
      </c>
      <c r="N44" s="28">
        <v>699</v>
      </c>
      <c r="O44" s="8"/>
      <c r="Q44" s="8" t="s">
        <v>37</v>
      </c>
      <c r="R44" s="28">
        <v>699</v>
      </c>
      <c r="S44" s="8"/>
    </row>
    <row r="45" spans="1:19" ht="15.75" customHeight="1">
      <c r="A45" s="8" t="s">
        <v>42</v>
      </c>
      <c r="B45" s="28">
        <v>631</v>
      </c>
      <c r="C45" s="8"/>
      <c r="E45" s="8" t="s">
        <v>43</v>
      </c>
      <c r="F45" s="28">
        <v>631</v>
      </c>
      <c r="G45" s="8"/>
      <c r="I45" s="8" t="s">
        <v>35</v>
      </c>
      <c r="J45" s="28">
        <v>631</v>
      </c>
      <c r="K45" s="8"/>
      <c r="M45" s="8" t="s">
        <v>36</v>
      </c>
      <c r="N45" s="28">
        <v>631</v>
      </c>
      <c r="O45" s="8"/>
      <c r="Q45" s="8" t="s">
        <v>37</v>
      </c>
      <c r="R45" s="28">
        <v>631</v>
      </c>
      <c r="S45" s="8"/>
    </row>
    <row r="46" spans="1:19" ht="15.75" customHeight="1">
      <c r="A46" s="8" t="s">
        <v>42</v>
      </c>
      <c r="B46" s="29">
        <v>643</v>
      </c>
      <c r="C46" s="8"/>
      <c r="E46" s="8" t="s">
        <v>43</v>
      </c>
      <c r="F46" s="29">
        <v>643</v>
      </c>
      <c r="G46" s="8"/>
      <c r="I46" s="8" t="s">
        <v>35</v>
      </c>
      <c r="J46" s="29">
        <v>643</v>
      </c>
      <c r="K46" s="8"/>
      <c r="M46" s="8" t="s">
        <v>36</v>
      </c>
      <c r="N46" s="29">
        <v>643</v>
      </c>
      <c r="O46" s="8"/>
      <c r="Q46" s="8" t="s">
        <v>37</v>
      </c>
      <c r="R46" s="29">
        <v>643</v>
      </c>
      <c r="S46" s="8"/>
    </row>
    <row r="47" spans="1:19" ht="15.75" customHeight="1">
      <c r="A47" s="8" t="s">
        <v>42</v>
      </c>
      <c r="B47" s="30">
        <v>618</v>
      </c>
      <c r="C47" s="8"/>
      <c r="E47" s="8" t="s">
        <v>43</v>
      </c>
      <c r="F47" s="30">
        <v>618</v>
      </c>
      <c r="G47" s="8"/>
      <c r="I47" s="8" t="s">
        <v>35</v>
      </c>
      <c r="J47" s="30">
        <v>618</v>
      </c>
      <c r="K47" s="8"/>
      <c r="M47" s="8" t="s">
        <v>36</v>
      </c>
      <c r="N47" s="30">
        <v>618</v>
      </c>
      <c r="O47" s="8"/>
      <c r="Q47" s="8" t="s">
        <v>37</v>
      </c>
      <c r="R47" s="30">
        <v>618</v>
      </c>
      <c r="S47" s="8"/>
    </row>
    <row r="48" spans="1:19" ht="15.75" customHeight="1">
      <c r="A48" s="8" t="s">
        <v>42</v>
      </c>
      <c r="B48" s="30">
        <v>626</v>
      </c>
      <c r="C48" s="8"/>
      <c r="E48" s="8" t="s">
        <v>43</v>
      </c>
      <c r="F48" s="30">
        <v>626</v>
      </c>
      <c r="G48" s="8"/>
      <c r="I48" s="8" t="s">
        <v>35</v>
      </c>
      <c r="J48" s="30">
        <v>626</v>
      </c>
      <c r="K48" s="8"/>
      <c r="M48" s="8" t="s">
        <v>36</v>
      </c>
      <c r="N48" s="30">
        <v>626</v>
      </c>
      <c r="O48" s="8"/>
      <c r="Q48" s="8" t="s">
        <v>37</v>
      </c>
      <c r="R48" s="30">
        <v>626</v>
      </c>
      <c r="S48" s="8"/>
    </row>
    <row r="49" spans="1:19" ht="15.75" customHeight="1">
      <c r="A49" s="8" t="s">
        <v>42</v>
      </c>
      <c r="B49" s="31">
        <v>648</v>
      </c>
      <c r="C49" s="8"/>
      <c r="E49" s="8" t="s">
        <v>43</v>
      </c>
      <c r="F49" s="31">
        <v>648</v>
      </c>
      <c r="G49" s="8"/>
      <c r="I49" s="8" t="s">
        <v>35</v>
      </c>
      <c r="J49" s="31">
        <v>648</v>
      </c>
      <c r="K49" s="8"/>
      <c r="M49" s="8" t="s">
        <v>36</v>
      </c>
      <c r="N49" s="31">
        <v>648</v>
      </c>
      <c r="O49" s="8"/>
      <c r="Q49" s="8" t="s">
        <v>37</v>
      </c>
      <c r="R49" s="31">
        <v>648</v>
      </c>
      <c r="S49" s="8"/>
    </row>
    <row r="50" spans="1:19" ht="15.75" customHeight="1">
      <c r="A50" s="8" t="s">
        <v>42</v>
      </c>
      <c r="B50" s="32">
        <v>638</v>
      </c>
      <c r="C50" s="8"/>
      <c r="E50" s="8" t="s">
        <v>43</v>
      </c>
      <c r="F50" s="32">
        <v>638</v>
      </c>
      <c r="G50" s="8"/>
      <c r="I50" s="8" t="s">
        <v>35</v>
      </c>
      <c r="J50" s="32">
        <v>638</v>
      </c>
      <c r="K50" s="8"/>
      <c r="M50" s="8" t="s">
        <v>36</v>
      </c>
      <c r="N50" s="32">
        <v>638</v>
      </c>
      <c r="O50" s="8"/>
      <c r="Q50" s="8" t="s">
        <v>37</v>
      </c>
      <c r="R50" s="32">
        <v>638</v>
      </c>
      <c r="S50" s="8"/>
    </row>
    <row r="51" spans="1:19" ht="15.75" customHeight="1">
      <c r="A51" s="8" t="s">
        <v>42</v>
      </c>
      <c r="B51" s="30">
        <v>437</v>
      </c>
      <c r="C51" s="8"/>
      <c r="E51" s="8" t="s">
        <v>43</v>
      </c>
      <c r="F51" s="30">
        <v>437</v>
      </c>
      <c r="G51" s="8"/>
      <c r="I51" s="8" t="s">
        <v>35</v>
      </c>
      <c r="J51" s="30">
        <v>437</v>
      </c>
      <c r="K51" s="8"/>
      <c r="M51" s="8" t="s">
        <v>36</v>
      </c>
      <c r="N51" s="30">
        <v>437</v>
      </c>
      <c r="O51" s="8"/>
      <c r="Q51" s="8" t="s">
        <v>37</v>
      </c>
      <c r="R51" s="30">
        <v>437</v>
      </c>
      <c r="S51" s="8"/>
    </row>
    <row r="52" spans="1:19" ht="21">
      <c r="N52" s="36"/>
      <c r="O52" s="37"/>
    </row>
    <row r="53" spans="1:19" ht="21">
      <c r="A53" s="8" t="s">
        <v>8</v>
      </c>
      <c r="B53" s="8" t="s">
        <v>1</v>
      </c>
      <c r="C53" s="8" t="s">
        <v>4</v>
      </c>
      <c r="E53" s="8" t="s">
        <v>8</v>
      </c>
      <c r="F53" s="8" t="s">
        <v>1</v>
      </c>
      <c r="G53" s="8" t="s">
        <v>4</v>
      </c>
      <c r="I53" s="8" t="s">
        <v>8</v>
      </c>
      <c r="J53" s="8" t="s">
        <v>1</v>
      </c>
      <c r="K53" s="8" t="s">
        <v>4</v>
      </c>
      <c r="N53" s="36"/>
      <c r="O53" s="37"/>
    </row>
    <row r="54" spans="1:19" ht="21">
      <c r="A54" s="8" t="s">
        <v>38</v>
      </c>
      <c r="B54" s="28">
        <v>609</v>
      </c>
      <c r="C54" s="8"/>
      <c r="E54" s="8" t="s">
        <v>44</v>
      </c>
      <c r="F54" s="28">
        <v>609</v>
      </c>
      <c r="G54" s="8"/>
      <c r="I54" s="8" t="s">
        <v>45</v>
      </c>
      <c r="J54" s="28">
        <v>609</v>
      </c>
      <c r="K54" s="8"/>
      <c r="N54" s="36"/>
      <c r="O54" s="37"/>
    </row>
    <row r="55" spans="1:19" ht="21">
      <c r="A55" s="8" t="s">
        <v>38</v>
      </c>
      <c r="B55" s="28">
        <v>602</v>
      </c>
      <c r="C55" s="8"/>
      <c r="E55" s="8" t="s">
        <v>44</v>
      </c>
      <c r="F55" s="28">
        <v>602</v>
      </c>
      <c r="G55" s="8"/>
      <c r="I55" s="8" t="s">
        <v>45</v>
      </c>
      <c r="J55" s="28">
        <v>602</v>
      </c>
      <c r="K55" s="8"/>
      <c r="N55" s="36"/>
      <c r="O55" s="37"/>
    </row>
    <row r="56" spans="1:19">
      <c r="A56" s="8" t="s">
        <v>38</v>
      </c>
      <c r="B56" s="28">
        <v>699</v>
      </c>
      <c r="C56" s="8"/>
      <c r="E56" s="8" t="s">
        <v>44</v>
      </c>
      <c r="F56" s="28">
        <v>699</v>
      </c>
      <c r="G56" s="8"/>
      <c r="I56" s="8" t="s">
        <v>45</v>
      </c>
      <c r="J56" s="28">
        <v>699</v>
      </c>
      <c r="K56" s="8"/>
      <c r="N56" s="36"/>
      <c r="O56" s="38"/>
    </row>
    <row r="57" spans="1:19" ht="15.75">
      <c r="A57" s="8" t="s">
        <v>38</v>
      </c>
      <c r="B57" s="29">
        <v>605</v>
      </c>
      <c r="C57" s="8"/>
      <c r="E57" s="8" t="s">
        <v>44</v>
      </c>
      <c r="F57" s="29">
        <v>605</v>
      </c>
      <c r="G57" s="8"/>
      <c r="I57" s="8" t="s">
        <v>45</v>
      </c>
      <c r="J57" s="29">
        <v>605</v>
      </c>
      <c r="K57" s="8"/>
      <c r="N57" s="36"/>
      <c r="O57" s="36"/>
    </row>
    <row r="58" spans="1:19" ht="15.75">
      <c r="A58" s="8" t="s">
        <v>38</v>
      </c>
      <c r="B58" s="29">
        <v>606</v>
      </c>
      <c r="C58" s="8"/>
      <c r="E58" s="8" t="s">
        <v>44</v>
      </c>
      <c r="F58" s="29">
        <v>606</v>
      </c>
      <c r="G58" s="8"/>
      <c r="I58" s="8" t="s">
        <v>45</v>
      </c>
      <c r="J58" s="29">
        <v>606</v>
      </c>
      <c r="K58" s="8"/>
      <c r="N58" s="36"/>
      <c r="O58" s="36"/>
    </row>
    <row r="59" spans="1:19" ht="15.75">
      <c r="A59" s="8" t="s">
        <v>38</v>
      </c>
      <c r="B59" s="29">
        <v>607</v>
      </c>
      <c r="C59" s="8"/>
      <c r="E59" s="8" t="s">
        <v>44</v>
      </c>
      <c r="F59" s="29">
        <v>607</v>
      </c>
      <c r="G59" s="8"/>
      <c r="I59" s="8" t="s">
        <v>45</v>
      </c>
      <c r="J59" s="29">
        <v>607</v>
      </c>
      <c r="K59" s="8"/>
    </row>
    <row r="60" spans="1:19">
      <c r="A60" s="8" t="s">
        <v>38</v>
      </c>
      <c r="B60" s="28">
        <v>608</v>
      </c>
      <c r="C60" s="8"/>
      <c r="E60" s="8" t="s">
        <v>44</v>
      </c>
      <c r="F60" s="28">
        <v>608</v>
      </c>
      <c r="G60" s="8"/>
      <c r="I60" s="8" t="s">
        <v>45</v>
      </c>
      <c r="J60" s="28">
        <v>608</v>
      </c>
      <c r="K60" s="8"/>
    </row>
    <row r="61" spans="1:19">
      <c r="A61" s="8" t="s">
        <v>38</v>
      </c>
      <c r="B61" s="28">
        <v>699</v>
      </c>
      <c r="C61" s="8"/>
      <c r="E61" s="8" t="s">
        <v>44</v>
      </c>
      <c r="F61" s="28">
        <v>699</v>
      </c>
      <c r="G61" s="8"/>
      <c r="I61" s="8" t="s">
        <v>45</v>
      </c>
      <c r="J61" s="28">
        <v>699</v>
      </c>
      <c r="K61" s="8"/>
    </row>
    <row r="62" spans="1:19">
      <c r="A62" s="8" t="s">
        <v>38</v>
      </c>
      <c r="B62" s="28">
        <v>631</v>
      </c>
      <c r="C62" s="8"/>
      <c r="E62" s="8" t="s">
        <v>44</v>
      </c>
      <c r="F62" s="28">
        <v>631</v>
      </c>
      <c r="G62" s="8"/>
      <c r="I62" s="8" t="s">
        <v>45</v>
      </c>
      <c r="J62" s="28">
        <v>631</v>
      </c>
      <c r="K62" s="8"/>
    </row>
    <row r="63" spans="1:19" ht="15.75">
      <c r="A63" s="8" t="s">
        <v>38</v>
      </c>
      <c r="B63" s="29">
        <v>643</v>
      </c>
      <c r="C63" s="8"/>
      <c r="E63" s="8" t="s">
        <v>44</v>
      </c>
      <c r="F63" s="29">
        <v>643</v>
      </c>
      <c r="G63" s="8"/>
      <c r="I63" s="8" t="s">
        <v>45</v>
      </c>
      <c r="J63" s="29">
        <v>643</v>
      </c>
      <c r="K63" s="8"/>
    </row>
    <row r="64" spans="1:19">
      <c r="A64" s="8" t="s">
        <v>38</v>
      </c>
      <c r="B64" s="30">
        <v>618</v>
      </c>
      <c r="C64" s="8"/>
      <c r="E64" s="8" t="s">
        <v>44</v>
      </c>
      <c r="F64" s="30">
        <v>618</v>
      </c>
      <c r="G64" s="8"/>
      <c r="I64" s="8" t="s">
        <v>45</v>
      </c>
      <c r="J64" s="30">
        <v>618</v>
      </c>
      <c r="K64" s="8"/>
    </row>
    <row r="65" spans="1:11">
      <c r="A65" s="8" t="s">
        <v>38</v>
      </c>
      <c r="B65" s="30">
        <v>626</v>
      </c>
      <c r="C65" s="8"/>
      <c r="E65" s="8" t="s">
        <v>44</v>
      </c>
      <c r="F65" s="30">
        <v>626</v>
      </c>
      <c r="G65" s="8"/>
      <c r="I65" s="8" t="s">
        <v>45</v>
      </c>
      <c r="J65" s="30">
        <v>626</v>
      </c>
      <c r="K65" s="8"/>
    </row>
    <row r="66" spans="1:11">
      <c r="A66" s="8" t="s">
        <v>38</v>
      </c>
      <c r="B66" s="31">
        <v>648</v>
      </c>
      <c r="C66" s="8"/>
      <c r="E66" s="8" t="s">
        <v>44</v>
      </c>
      <c r="F66" s="31">
        <v>648</v>
      </c>
      <c r="G66" s="8"/>
      <c r="I66" s="8" t="s">
        <v>45</v>
      </c>
      <c r="J66" s="31">
        <v>648</v>
      </c>
      <c r="K66" s="8"/>
    </row>
    <row r="67" spans="1:11" ht="15.75">
      <c r="A67" s="8" t="s">
        <v>38</v>
      </c>
      <c r="B67" s="32">
        <v>638</v>
      </c>
      <c r="C67" s="8"/>
      <c r="E67" s="8" t="s">
        <v>44</v>
      </c>
      <c r="F67" s="32">
        <v>638</v>
      </c>
      <c r="G67" s="8"/>
      <c r="I67" s="8" t="s">
        <v>45</v>
      </c>
      <c r="J67" s="32">
        <v>638</v>
      </c>
      <c r="K67" s="8"/>
    </row>
    <row r="68" spans="1:11">
      <c r="A68" s="8" t="s">
        <v>38</v>
      </c>
      <c r="B68" s="30">
        <v>437</v>
      </c>
      <c r="C68" s="8"/>
      <c r="E68" s="8" t="s">
        <v>44</v>
      </c>
      <c r="F68" s="30">
        <v>437</v>
      </c>
      <c r="G68" s="8"/>
      <c r="I68" s="8" t="s">
        <v>45</v>
      </c>
      <c r="J68" s="30">
        <v>437</v>
      </c>
      <c r="K68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данные</vt:lpstr>
      <vt:lpstr>свод</vt:lpstr>
      <vt:lpstr>доходы</vt:lpstr>
      <vt:lpstr>цех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dcs5_Gainullinagr</dc:creator>
  <cp:lastModifiedBy>dcs5_Gainullinagr</cp:lastModifiedBy>
  <cp:lastPrinted>2021-11-08T05:33:33Z</cp:lastPrinted>
  <dcterms:created xsi:type="dcterms:W3CDTF">2021-10-28T07:02:52Z</dcterms:created>
  <dcterms:modified xsi:type="dcterms:W3CDTF">2021-11-12T03:39:38Z</dcterms:modified>
</cp:coreProperties>
</file>