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4" i="1" l="1"/>
  <c r="B10" i="1"/>
  <c r="B11" i="1"/>
  <c r="B12" i="1" s="1"/>
  <c r="B13" i="1" l="1"/>
  <c r="B14" i="1" s="1"/>
  <c r="B15" i="1" l="1"/>
  <c r="B16" i="1" s="1"/>
  <c r="B17" i="1" s="1"/>
</calcChain>
</file>

<file path=xl/sharedStrings.xml><?xml version="1.0" encoding="utf-8"?>
<sst xmlns="http://schemas.openxmlformats.org/spreadsheetml/2006/main" count="30" uniqueCount="19">
  <si>
    <t>(98) 36 68 811
068 36-68-811
+38 (098) 3458628
673457677</t>
  </si>
  <si>
    <t>Номера внесены изначально</t>
  </si>
  <si>
    <t>Вот так должны выглядеть номера</t>
  </si>
  <si>
    <t>Как я сделал с помощью формул</t>
  </si>
  <si>
    <t>+38 (098) 36 68 811
+38 (098) 34 58 628
+38 (067) 34 57 677</t>
  </si>
  <si>
    <t>Удалений лишних символов, пробелов, переносов строки, и формирование списка в один ряд</t>
  </si>
  <si>
    <t>Поиск номера с оператором 67</t>
  </si>
  <si>
    <t>Удаление найденого номера из общего списка</t>
  </si>
  <si>
    <t>Поиск номера с оператором 68</t>
  </si>
  <si>
    <t>Поиск номера с оператором 98</t>
  </si>
  <si>
    <t>Проверка есть ли еще в строке достаточное количество символом что бы сформировать номер телефона</t>
  </si>
  <si>
    <t>В идеале что бы все это высчитывалось сразу в ячейке В4, и туда записывалось</t>
  </si>
  <si>
    <t>Vodafone</t>
  </si>
  <si>
    <t>Lifecell</t>
  </si>
  <si>
    <t>Київстар</t>
  </si>
  <si>
    <t>Тримоб</t>
  </si>
  <si>
    <t>PeopleNet</t>
  </si>
  <si>
    <t>Інтертелеком</t>
  </si>
  <si>
    <t>ОПЕРАТОРЫ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</si>
</sst>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b/>
      <sz val="2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/>
    <xf numFmtId="0" fontId="4" fillId="0" borderId="0" xfId="0" applyFont="1" applyBorder="1" applyAlignment="1"/>
    <xf numFmtId="0" fontId="4" fillId="0" borderId="0" xfId="0" applyFont="1" applyBorder="1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8" xfId="0" quotePrefix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right" wrapText="1"/>
    </xf>
    <xf numFmtId="0" fontId="1" fillId="0" borderId="23" xfId="0" applyFont="1" applyBorder="1" applyAlignment="1">
      <alignment wrapText="1"/>
    </xf>
    <xf numFmtId="0" fontId="7" fillId="0" borderId="23" xfId="0" applyFont="1" applyBorder="1" applyAlignment="1">
      <alignment horizontal="center" vertical="center" textRotation="180"/>
    </xf>
  </cellXfs>
  <cellStyles count="2">
    <cellStyle name="Гиперссылка" xfId="1" builtinId="8"/>
    <cellStyle name="Обычный" xfId="0" builtinId="0"/>
  </cellStyles>
  <dxfs count="32">
    <dxf>
      <font>
        <color theme="0"/>
      </font>
      <fill>
        <patternFill>
          <bgColor theme="3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3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3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3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tabSelected="1" topLeftCell="A18" workbookViewId="0">
      <selection activeCell="D20" sqref="D20:D34"/>
    </sheetView>
  </sheetViews>
  <sheetFormatPr defaultRowHeight="15" x14ac:dyDescent="0.25"/>
  <cols>
    <col min="2" max="2" width="47.28515625" customWidth="1"/>
    <col min="3" max="3" width="41" customWidth="1"/>
    <col min="4" max="4" width="42.140625" customWidth="1"/>
  </cols>
  <sheetData>
    <row r="1" spans="2:8" ht="15.75" thickBot="1" x14ac:dyDescent="0.3"/>
    <row r="2" spans="2:8" x14ac:dyDescent="0.25">
      <c r="B2" s="24" t="s">
        <v>1</v>
      </c>
      <c r="C2" s="26" t="s">
        <v>2</v>
      </c>
      <c r="D2" s="28" t="s">
        <v>3</v>
      </c>
    </row>
    <row r="3" spans="2:8" ht="15.75" thickBot="1" x14ac:dyDescent="0.3">
      <c r="B3" s="25"/>
      <c r="C3" s="27"/>
      <c r="D3" s="29"/>
    </row>
    <row r="4" spans="2:8" ht="60.75" thickBot="1" x14ac:dyDescent="0.3">
      <c r="B4" s="4" t="s">
        <v>0</v>
      </c>
      <c r="C4" s="5" t="s">
        <v>4</v>
      </c>
      <c r="D4" s="6" t="str">
        <f xml:space="preserve"> CONCATENATE("+380",B11, CHAR( 10), "+380",B13, CHAR( 10), "+380",B15)</f>
        <v>+380673457677
+380688110683
+380983666881</v>
      </c>
    </row>
    <row r="7" spans="2:8" ht="15.75" thickBot="1" x14ac:dyDescent="0.3"/>
    <row r="8" spans="2:8" x14ac:dyDescent="0.25">
      <c r="D8" s="15" t="s">
        <v>11</v>
      </c>
      <c r="E8" s="16"/>
      <c r="F8" s="16"/>
      <c r="G8" s="16"/>
      <c r="H8" s="17"/>
    </row>
    <row r="9" spans="2:8" ht="15.75" thickBot="1" x14ac:dyDescent="0.3">
      <c r="D9" s="18"/>
      <c r="E9" s="19"/>
      <c r="F9" s="19"/>
      <c r="G9" s="19"/>
      <c r="H9" s="20"/>
    </row>
    <row r="10" spans="2:8" ht="42.75" customHeight="1" x14ac:dyDescent="0.25">
      <c r="B10" s="7" t="str">
        <f>SUBSTITUTE(SUBSTITUTE(SUBSTITUTE(SUBSTITUTE(SUBSTITUTE(SUBSTITUTE(B4, CHAR(10),""),")",""),"(",""),"+",""),"-","")," ","")</f>
        <v>9836688110683668811380983458628673457677</v>
      </c>
      <c r="C10" s="13" t="s">
        <v>5</v>
      </c>
      <c r="D10" s="18"/>
      <c r="E10" s="19"/>
      <c r="F10" s="19"/>
      <c r="G10" s="19"/>
      <c r="H10" s="20"/>
    </row>
    <row r="11" spans="2:8" x14ac:dyDescent="0.25">
      <c r="B11" s="8" t="str">
        <f>MID(B10,FIND("67",B10),9)</f>
        <v>673457677</v>
      </c>
      <c r="C11" s="14" t="s">
        <v>6</v>
      </c>
      <c r="D11" s="18"/>
      <c r="E11" s="19"/>
      <c r="F11" s="19"/>
      <c r="G11" s="19"/>
      <c r="H11" s="20"/>
    </row>
    <row r="12" spans="2:8" ht="30.75" thickBot="1" x14ac:dyDescent="0.3">
      <c r="B12" s="9" t="str">
        <f>SUBSTITUTE(B10,B11,"")</f>
        <v>9836688110683668811380983458628</v>
      </c>
      <c r="C12" s="14" t="s">
        <v>7</v>
      </c>
      <c r="D12" s="21"/>
      <c r="E12" s="22"/>
      <c r="F12" s="22"/>
      <c r="G12" s="22"/>
      <c r="H12" s="23"/>
    </row>
    <row r="13" spans="2:8" x14ac:dyDescent="0.25">
      <c r="B13" s="9" t="str">
        <f>MID(B12,FIND("68",B12),9)</f>
        <v>688110683</v>
      </c>
      <c r="C13" s="11" t="s">
        <v>8</v>
      </c>
      <c r="D13" s="2"/>
      <c r="E13" s="2"/>
    </row>
    <row r="14" spans="2:8" ht="30" x14ac:dyDescent="0.25">
      <c r="B14" s="9" t="str">
        <f>SUBSTITUTE(B12,B13,"")</f>
        <v>9836668811380983458628</v>
      </c>
      <c r="C14" s="11" t="s">
        <v>7</v>
      </c>
      <c r="D14" s="2"/>
      <c r="E14" s="2"/>
    </row>
    <row r="15" spans="2:8" x14ac:dyDescent="0.25">
      <c r="B15" s="9" t="str">
        <f>MID(B14,FIND("98",B14),9)</f>
        <v>983666881</v>
      </c>
      <c r="C15" s="11" t="s">
        <v>9</v>
      </c>
      <c r="D15" s="2"/>
      <c r="E15" s="2"/>
    </row>
    <row r="16" spans="2:8" ht="30" x14ac:dyDescent="0.25">
      <c r="B16" s="9" t="str">
        <f>SUBSTITUTE(B14,B15,"")</f>
        <v>1380983458628</v>
      </c>
      <c r="C16" s="11" t="s">
        <v>7</v>
      </c>
      <c r="D16" s="2"/>
      <c r="E16" s="2"/>
    </row>
    <row r="17" spans="2:5" ht="15" customHeight="1" thickBot="1" x14ac:dyDescent="0.3">
      <c r="B17" s="10" t="str">
        <f>IF(LEN(B16)=7,B16,"пусто")</f>
        <v>пусто</v>
      </c>
      <c r="C17" s="12" t="s">
        <v>10</v>
      </c>
      <c r="D17" s="3"/>
      <c r="E17" s="3"/>
    </row>
    <row r="18" spans="2:5" x14ac:dyDescent="0.25">
      <c r="C18" s="1"/>
      <c r="D18" s="1"/>
      <c r="E18" s="1"/>
    </row>
    <row r="20" spans="2:5" x14ac:dyDescent="0.25">
      <c r="B20" s="30">
        <v>50</v>
      </c>
      <c r="C20" s="31" t="s">
        <v>12</v>
      </c>
      <c r="D20" s="32" t="s">
        <v>18</v>
      </c>
    </row>
    <row r="21" spans="2:5" x14ac:dyDescent="0.25">
      <c r="B21" s="30">
        <v>63</v>
      </c>
      <c r="C21" s="31" t="s">
        <v>13</v>
      </c>
      <c r="D21" s="32"/>
    </row>
    <row r="22" spans="2:5" x14ac:dyDescent="0.25">
      <c r="B22" s="30">
        <v>66</v>
      </c>
      <c r="C22" s="31" t="s">
        <v>12</v>
      </c>
      <c r="D22" s="32"/>
    </row>
    <row r="23" spans="2:5" x14ac:dyDescent="0.25">
      <c r="B23" s="30">
        <v>67</v>
      </c>
      <c r="C23" s="31" t="s">
        <v>14</v>
      </c>
      <c r="D23" s="32"/>
    </row>
    <row r="24" spans="2:5" x14ac:dyDescent="0.25">
      <c r="B24" s="30">
        <v>68</v>
      </c>
      <c r="C24" s="31" t="s">
        <v>14</v>
      </c>
      <c r="D24" s="32"/>
    </row>
    <row r="25" spans="2:5" x14ac:dyDescent="0.25">
      <c r="B25" s="30">
        <v>73</v>
      </c>
      <c r="C25" s="31" t="s">
        <v>13</v>
      </c>
      <c r="D25" s="32"/>
    </row>
    <row r="26" spans="2:5" x14ac:dyDescent="0.25">
      <c r="B26" s="30">
        <v>91</v>
      </c>
      <c r="C26" s="31" t="s">
        <v>15</v>
      </c>
      <c r="D26" s="32"/>
    </row>
    <row r="27" spans="2:5" x14ac:dyDescent="0.25">
      <c r="B27" s="30">
        <v>92</v>
      </c>
      <c r="C27" s="31" t="s">
        <v>16</v>
      </c>
      <c r="D27" s="32"/>
    </row>
    <row r="28" spans="2:5" x14ac:dyDescent="0.25">
      <c r="B28" s="30">
        <v>93</v>
      </c>
      <c r="C28" s="31" t="s">
        <v>13</v>
      </c>
      <c r="D28" s="32"/>
    </row>
    <row r="29" spans="2:5" x14ac:dyDescent="0.25">
      <c r="B29" s="30">
        <v>94</v>
      </c>
      <c r="C29" s="31" t="s">
        <v>17</v>
      </c>
      <c r="D29" s="32"/>
    </row>
    <row r="30" spans="2:5" x14ac:dyDescent="0.25">
      <c r="B30" s="30">
        <v>95</v>
      </c>
      <c r="C30" s="31" t="s">
        <v>12</v>
      </c>
      <c r="D30" s="32"/>
    </row>
    <row r="31" spans="2:5" x14ac:dyDescent="0.25">
      <c r="B31" s="30">
        <v>96</v>
      </c>
      <c r="C31" s="31" t="s">
        <v>14</v>
      </c>
      <c r="D31" s="32"/>
    </row>
    <row r="32" spans="2:5" x14ac:dyDescent="0.25">
      <c r="B32" s="30">
        <v>97</v>
      </c>
      <c r="C32" s="31" t="s">
        <v>14</v>
      </c>
      <c r="D32" s="32"/>
    </row>
    <row r="33" spans="2:4" x14ac:dyDescent="0.25">
      <c r="B33" s="30">
        <v>98</v>
      </c>
      <c r="C33" s="31" t="s">
        <v>14</v>
      </c>
      <c r="D33" s="32"/>
    </row>
    <row r="34" spans="2:4" x14ac:dyDescent="0.25">
      <c r="B34" s="30">
        <v>99</v>
      </c>
      <c r="C34" s="31" t="s">
        <v>12</v>
      </c>
      <c r="D34" s="32"/>
    </row>
  </sheetData>
  <mergeCells count="5">
    <mergeCell ref="D8:H12"/>
    <mergeCell ref="B2:B3"/>
    <mergeCell ref="C2:C3"/>
    <mergeCell ref="D2:D3"/>
    <mergeCell ref="D20:D34"/>
  </mergeCells>
  <conditionalFormatting sqref="B11:B17">
    <cfRule type="expression" dxfId="31" priority="25">
      <formula>$N11:$P11="Скинув на пошту"</formula>
    </cfRule>
    <cfRule type="expression" dxfId="30" priority="27">
      <formula>$N11:$P11="Не відповіли на дзвінок"</formula>
    </cfRule>
    <cfRule type="expression" dxfId="29" priority="28">
      <formula>$N11:$P11="Зателефонувати пізніше"</formula>
    </cfRule>
    <cfRule type="expression" dxfId="28" priority="29">
      <formula>$N11:$P11="Зустрітись"</formula>
    </cfRule>
    <cfRule type="expression" dxfId="27" priority="30">
      <formula>$N11:$P11="Відхилили пропозицію"</formula>
    </cfRule>
    <cfRule type="expression" dxfId="26" priority="31">
      <formula>$N11:$P11="Розглядають пропозицію"</formula>
    </cfRule>
    <cfRule type="expression" dxfId="25" priority="32">
      <formula>$N11:$P11="Прийняли пропозицію"</formula>
    </cfRule>
  </conditionalFormatting>
  <conditionalFormatting sqref="B11:B17">
    <cfRule type="expression" dxfId="24" priority="26">
      <formula>$N11:$P11="Мають передзвонити"</formula>
    </cfRule>
  </conditionalFormatting>
  <conditionalFormatting sqref="D4">
    <cfRule type="expression" dxfId="23" priority="17">
      <formula>$N4:$P4="Скинув на пошту"</formula>
    </cfRule>
    <cfRule type="expression" dxfId="22" priority="19">
      <formula>$N4:$P4="Не відповіли на дзвінок"</formula>
    </cfRule>
    <cfRule type="expression" dxfId="21" priority="20">
      <formula>$N4:$P4="Зателефонувати пізніше"</formula>
    </cfRule>
    <cfRule type="expression" dxfId="20" priority="21">
      <formula>$N4:$P4="Зустрітись"</formula>
    </cfRule>
    <cfRule type="expression" dxfId="19" priority="22">
      <formula>$N4:$P4="Відхилили пропозицію"</formula>
    </cfRule>
    <cfRule type="expression" dxfId="18" priority="23">
      <formula>$N4:$P4="Розглядають пропозицію"</formula>
    </cfRule>
    <cfRule type="expression" dxfId="17" priority="24">
      <formula>$N4:$P4="Прийняли пропозицію"</formula>
    </cfRule>
  </conditionalFormatting>
  <conditionalFormatting sqref="D4">
    <cfRule type="expression" dxfId="16" priority="18">
      <formula>$N4:$P4="Мають передзвонити"</formula>
    </cfRule>
  </conditionalFormatting>
  <conditionalFormatting sqref="C10">
    <cfRule type="expression" dxfId="15" priority="9">
      <formula>$N10:$P10="Скинув на пошту"</formula>
    </cfRule>
    <cfRule type="expression" dxfId="14" priority="11">
      <formula>$N10:$P10="Не відповіли на дзвінок"</formula>
    </cfRule>
    <cfRule type="expression" dxfId="13" priority="12">
      <formula>$N10:$P10="Зателефонувати пізніше"</formula>
    </cfRule>
    <cfRule type="expression" dxfId="12" priority="13">
      <formula>$N10:$P10="Зустрітись"</formula>
    </cfRule>
    <cfRule type="expression" dxfId="11" priority="14">
      <formula>$N10:$P10="Відхилили пропозицію"</formula>
    </cfRule>
    <cfRule type="expression" dxfId="10" priority="15">
      <formula>$N10:$P10="Розглядають пропозицію"</formula>
    </cfRule>
    <cfRule type="expression" dxfId="9" priority="16">
      <formula>$N10:$P10="Прийняли пропозицію"</formula>
    </cfRule>
  </conditionalFormatting>
  <conditionalFormatting sqref="C10">
    <cfRule type="expression" dxfId="8" priority="10">
      <formula>$N10:$P10="Мають передзвонити"</formula>
    </cfRule>
  </conditionalFormatting>
  <conditionalFormatting sqref="C13:E17 C11:C12">
    <cfRule type="expression" dxfId="7" priority="1">
      <formula>$N11:$P11="Скинув на пошту"</formula>
    </cfRule>
    <cfRule type="expression" dxfId="6" priority="3">
      <formula>$N11:$P11="Не відповіли на дзвінок"</formula>
    </cfRule>
    <cfRule type="expression" dxfId="5" priority="4">
      <formula>$N11:$P11="Зателефонувати пізніше"</formula>
    </cfRule>
    <cfRule type="expression" dxfId="4" priority="5">
      <formula>$N11:$P11="Зустрітись"</formula>
    </cfRule>
    <cfRule type="expression" dxfId="3" priority="6">
      <formula>$N11:$P11="Відхилили пропозицію"</formula>
    </cfRule>
    <cfRule type="expression" dxfId="2" priority="7">
      <formula>$N11:$P11="Розглядають пропозицію"</formula>
    </cfRule>
    <cfRule type="expression" dxfId="1" priority="8">
      <formula>$N11:$P11="Прийняли пропозицію"</formula>
    </cfRule>
  </conditionalFormatting>
  <conditionalFormatting sqref="C13:E17 C11:C12">
    <cfRule type="expression" dxfId="0" priority="2">
      <formula>$N11:$P11="Мають передзвонити"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2021-11-10T14:37:27Z</dcterms:modified>
</cp:coreProperties>
</file>