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43631B5-D51D-42DA-B742-49395E56F34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 a="1"/>
  <c r="J3" i="1" s="1"/>
  <c r="J4" i="1" a="1"/>
  <c r="J4" i="1"/>
  <c r="K4" i="1" s="1" a="1"/>
  <c r="K4" i="1" s="1"/>
  <c r="L4" i="1" s="1" a="1"/>
  <c r="L4" i="1" s="1"/>
  <c r="M4" i="1" s="1" a="1"/>
  <c r="M4" i="1" s="1"/>
  <c r="N4" i="1" s="1" a="1"/>
  <c r="N4" i="1" s="1"/>
  <c r="O4" i="1" s="1" a="1"/>
  <c r="O4" i="1" s="1"/>
  <c r="P4" i="1" s="1" a="1"/>
  <c r="P4" i="1" s="1"/>
  <c r="Q4" i="1" s="1" a="1"/>
  <c r="Q4" i="1" s="1"/>
  <c r="J5" i="1" a="1"/>
  <c r="J5" i="1" s="1"/>
  <c r="J6" i="1" a="1"/>
  <c r="J6" i="1" s="1"/>
  <c r="K6" i="1" s="1" a="1"/>
  <c r="K6" i="1" s="1"/>
  <c r="L6" i="1" s="1" a="1"/>
  <c r="L6" i="1" s="1"/>
  <c r="M6" i="1" s="1" a="1"/>
  <c r="M6" i="1" s="1"/>
  <c r="N6" i="1" s="1" a="1"/>
  <c r="N6" i="1" s="1"/>
  <c r="O6" i="1" s="1" a="1"/>
  <c r="O6" i="1" s="1"/>
  <c r="P6" i="1" s="1" a="1"/>
  <c r="P6" i="1" s="1"/>
  <c r="Q6" i="1" s="1" a="1"/>
  <c r="Q6" i="1" s="1"/>
  <c r="J7" i="1" a="1"/>
  <c r="J7" i="1"/>
  <c r="K7" i="1" a="1"/>
  <c r="K7" i="1" s="1"/>
  <c r="L7" i="1" s="1" a="1"/>
  <c r="L7" i="1" s="1"/>
  <c r="M7" i="1" s="1" a="1"/>
  <c r="M7" i="1" s="1"/>
  <c r="N7" i="1" s="1" a="1"/>
  <c r="N7" i="1" s="1"/>
  <c r="O7" i="1" s="1" a="1"/>
  <c r="O7" i="1" s="1"/>
  <c r="P7" i="1" s="1" a="1"/>
  <c r="P7" i="1" s="1"/>
  <c r="Q7" i="1" s="1" a="1"/>
  <c r="Q7" i="1" s="1"/>
  <c r="J8" i="1" a="1"/>
  <c r="J8" i="1" s="1"/>
  <c r="J9" i="1" a="1"/>
  <c r="J9" i="1" s="1"/>
  <c r="J10" i="1" a="1"/>
  <c r="J10" i="1"/>
  <c r="K10" i="1" a="1"/>
  <c r="K10" i="1" s="1"/>
  <c r="J11" i="1" a="1"/>
  <c r="J11" i="1" s="1"/>
  <c r="K11" i="1" s="1" a="1"/>
  <c r="K11" i="1" s="1"/>
  <c r="L11" i="1" a="1"/>
  <c r="L11" i="1" s="1"/>
  <c r="M11" i="1" s="1" a="1"/>
  <c r="M11" i="1" s="1"/>
  <c r="N11" i="1" s="1" a="1"/>
  <c r="N11" i="1" s="1"/>
  <c r="O11" i="1" s="1" a="1"/>
  <c r="O11" i="1" s="1"/>
  <c r="P11" i="1" s="1" a="1"/>
  <c r="P11" i="1" s="1"/>
  <c r="Q11" i="1" s="1" a="1"/>
  <c r="Q11" i="1" s="1"/>
  <c r="J12" i="1" a="1"/>
  <c r="J12" i="1" s="1"/>
  <c r="J13" i="1" a="1"/>
  <c r="J13" i="1"/>
  <c r="K13" i="1" a="1"/>
  <c r="K13" i="1" s="1"/>
  <c r="L13" i="1" s="1" a="1"/>
  <c r="L13" i="1" s="1"/>
  <c r="M13" i="1" s="1" a="1"/>
  <c r="M13" i="1" s="1"/>
  <c r="N13" i="1" a="1"/>
  <c r="N13" i="1" s="1"/>
  <c r="O13" i="1" s="1" a="1"/>
  <c r="O13" i="1" s="1"/>
  <c r="P13" i="1" s="1" a="1"/>
  <c r="P13" i="1" s="1"/>
  <c r="Q13" i="1" s="1" a="1"/>
  <c r="Q13" i="1" s="1"/>
  <c r="J14" i="1" a="1"/>
  <c r="J14" i="1" s="1"/>
  <c r="K2" i="1" a="1"/>
  <c r="K2" i="1" s="1"/>
  <c r="L2" i="1" s="1" a="1"/>
  <c r="L2" i="1" s="1"/>
  <c r="M2" i="1" s="1" a="1"/>
  <c r="M2" i="1" s="1"/>
  <c r="N2" i="1" s="1" a="1"/>
  <c r="N2" i="1" s="1"/>
  <c r="O2" i="1" s="1" a="1"/>
  <c r="O2" i="1" s="1"/>
  <c r="P2" i="1" s="1" a="1"/>
  <c r="P2" i="1" s="1"/>
  <c r="Q2" i="1" s="1" a="1"/>
  <c r="Q2" i="1" s="1"/>
  <c r="J2" i="1" a="1"/>
  <c r="J2" i="1" s="1"/>
  <c r="H6" i="1" a="1"/>
  <c r="H6" i="1" s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G13" i="1"/>
  <c r="G12" i="1"/>
  <c r="G11" i="1"/>
  <c r="G10" i="1"/>
  <c r="G9" i="1"/>
  <c r="G8" i="1"/>
  <c r="G7" i="1"/>
  <c r="G2" i="1"/>
  <c r="G14" i="1"/>
  <c r="G6" i="1"/>
  <c r="G5" i="1"/>
  <c r="G4" i="1"/>
  <c r="G3" i="1"/>
  <c r="K9" i="1" l="1" a="1"/>
  <c r="K9" i="1" s="1"/>
  <c r="L9" i="1" s="1" a="1"/>
  <c r="L9" i="1" s="1"/>
  <c r="M9" i="1" s="1" a="1"/>
  <c r="M9" i="1" s="1"/>
  <c r="N9" i="1" s="1" a="1"/>
  <c r="N9" i="1" s="1"/>
  <c r="O9" i="1" s="1" a="1"/>
  <c r="O9" i="1" s="1"/>
  <c r="P9" i="1" s="1" a="1"/>
  <c r="P9" i="1" s="1"/>
  <c r="Q9" i="1" s="1" a="1"/>
  <c r="Q9" i="1" s="1"/>
  <c r="K5" i="1" a="1"/>
  <c r="K5" i="1" s="1"/>
  <c r="L5" i="1" s="1" a="1"/>
  <c r="L5" i="1" s="1"/>
  <c r="M5" i="1" s="1" a="1"/>
  <c r="M5" i="1" s="1"/>
  <c r="N5" i="1" s="1" a="1"/>
  <c r="N5" i="1" s="1"/>
  <c r="O5" i="1" s="1" a="1"/>
  <c r="O5" i="1" s="1"/>
  <c r="P5" i="1" s="1" a="1"/>
  <c r="P5" i="1" s="1"/>
  <c r="Q5" i="1" s="1" a="1"/>
  <c r="Q5" i="1" s="1"/>
  <c r="H5" i="1" a="1"/>
  <c r="H5" i="1" s="1"/>
  <c r="K12" i="1" a="1"/>
  <c r="K12" i="1" s="1"/>
  <c r="L12" i="1" s="1" a="1"/>
  <c r="L12" i="1" s="1"/>
  <c r="M12" i="1" s="1" a="1"/>
  <c r="M12" i="1" s="1"/>
  <c r="N12" i="1" s="1" a="1"/>
  <c r="N12" i="1" s="1"/>
  <c r="O12" i="1" s="1" a="1"/>
  <c r="O12" i="1" s="1"/>
  <c r="P12" i="1" s="1" a="1"/>
  <c r="P12" i="1" s="1"/>
  <c r="Q12" i="1" s="1" a="1"/>
  <c r="Q12" i="1" s="1"/>
  <c r="H13" i="1" a="1"/>
  <c r="H13" i="1" s="1"/>
  <c r="K8" i="1" a="1"/>
  <c r="K8" i="1" s="1"/>
  <c r="L8" i="1" s="1" a="1"/>
  <c r="L8" i="1" s="1"/>
  <c r="M8" i="1" s="1" a="1"/>
  <c r="M8" i="1" s="1"/>
  <c r="N8" i="1" s="1" a="1"/>
  <c r="N8" i="1" s="1"/>
  <c r="O8" i="1" s="1" a="1"/>
  <c r="O8" i="1" s="1"/>
  <c r="P8" i="1" s="1" a="1"/>
  <c r="P8" i="1" s="1"/>
  <c r="Q8" i="1" s="1" a="1"/>
  <c r="Q8" i="1" s="1"/>
  <c r="H11" i="1" a="1"/>
  <c r="H11" i="1" s="1"/>
  <c r="H14" i="1" a="1"/>
  <c r="H14" i="1" s="1"/>
  <c r="K14" i="1" a="1"/>
  <c r="K14" i="1" s="1"/>
  <c r="L14" i="1" s="1" a="1"/>
  <c r="L14" i="1" s="1"/>
  <c r="M14" i="1" s="1" a="1"/>
  <c r="M14" i="1" s="1"/>
  <c r="N14" i="1" s="1" a="1"/>
  <c r="N14" i="1" s="1"/>
  <c r="O14" i="1" s="1" a="1"/>
  <c r="O14" i="1" s="1"/>
  <c r="P14" i="1" s="1" a="1"/>
  <c r="P14" i="1" s="1"/>
  <c r="Q14" i="1" s="1" a="1"/>
  <c r="Q14" i="1" s="1"/>
  <c r="L10" i="1" a="1"/>
  <c r="L10" i="1" s="1"/>
  <c r="M10" i="1" s="1" a="1"/>
  <c r="M10" i="1" s="1"/>
  <c r="N10" i="1" s="1" a="1"/>
  <c r="N10" i="1" s="1"/>
  <c r="O10" i="1" s="1" a="1"/>
  <c r="O10" i="1" s="1"/>
  <c r="P10" i="1" s="1" a="1"/>
  <c r="P10" i="1" s="1"/>
  <c r="Q10" i="1" s="1" a="1"/>
  <c r="Q10" i="1" s="1"/>
  <c r="H7" i="1" a="1"/>
  <c r="H7" i="1" s="1"/>
  <c r="K3" i="1" a="1"/>
  <c r="K3" i="1" s="1"/>
  <c r="L3" i="1" s="1" a="1"/>
  <c r="L3" i="1" s="1"/>
  <c r="M3" i="1" s="1" a="1"/>
  <c r="M3" i="1" s="1"/>
  <c r="N3" i="1" s="1" a="1"/>
  <c r="N3" i="1" s="1"/>
  <c r="O3" i="1" s="1" a="1"/>
  <c r="O3" i="1" s="1"/>
  <c r="P3" i="1" s="1" a="1"/>
  <c r="P3" i="1" s="1"/>
  <c r="Q3" i="1" s="1" a="1"/>
  <c r="Q3" i="1" s="1"/>
  <c r="H4" i="1" a="1"/>
  <c r="H4" i="1" s="1"/>
  <c r="H12" i="1" l="1" a="1"/>
  <c r="H12" i="1" s="1"/>
  <c r="H3" i="1" a="1"/>
  <c r="H3" i="1" s="1"/>
  <c r="H10" i="1" a="1"/>
  <c r="H10" i="1" s="1"/>
  <c r="H8" i="1" a="1"/>
  <c r="H8" i="1" s="1"/>
  <c r="H9" i="1" a="1"/>
  <c r="H9" i="1" s="1"/>
  <c r="H2" i="1" l="1" a="1"/>
  <c r="H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<sst xmlns="http://schemas.openxmlformats.org/spreadsheetml/2006/main" count="21" uniqueCount="9">
  <si>
    <t>№
уч-ка</t>
  </si>
  <si>
    <t>Пред.
уч-ки</t>
  </si>
  <si>
    <t>Вид
уч-ка</t>
  </si>
  <si>
    <t>Начальный</t>
  </si>
  <si>
    <t>Промежуточный</t>
  </si>
  <si>
    <t>Конечный</t>
  </si>
  <si>
    <t>t   ПУТИ
мин</t>
  </si>
  <si>
    <t>t, на участке
мин</t>
  </si>
  <si>
    <t>доп. столбцы можно скрыть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</si>
</sst>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/>
    </xf>
    <xf numFmtId="0" fontId="0" fillId="2" borderId="1" xfId="0" applyNumberFormat="1" applyFill="1" applyBorder="1"/>
    <xf numFmtId="2" fontId="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workbookViewId="0">
      <selection activeCell="F22" sqref="F22"/>
    </sheetView>
  </sheetViews>
  <sheetFormatPr defaultRowHeight="15" x14ac:dyDescent="0.25"/>
  <cols>
    <col min="1" max="1" width="16.42578125" customWidth="1"/>
    <col min="2" max="2" width="22.28515625" customWidth="1"/>
    <col min="3" max="3" width="15.140625" customWidth="1"/>
    <col min="4" max="4" width="16.140625" customWidth="1"/>
    <col min="5" max="5" width="12" customWidth="1"/>
    <col min="6" max="6" width="12.85546875" customWidth="1"/>
    <col min="7" max="8" width="10.28515625" customWidth="1"/>
    <col min="10" max="10" width="11" bestFit="1" customWidth="1"/>
  </cols>
  <sheetData>
    <row r="1" spans="1:17" ht="56.25" x14ac:dyDescent="0.25">
      <c r="A1" s="1" t="s">
        <v>0</v>
      </c>
      <c r="B1" s="1" t="s">
        <v>2</v>
      </c>
      <c r="C1" s="1" t="s">
        <v>1</v>
      </c>
      <c r="D1" s="1" t="s">
        <v>1</v>
      </c>
      <c r="E1" s="1" t="s">
        <v>1</v>
      </c>
      <c r="F1" s="1" t="s">
        <v>7</v>
      </c>
      <c r="G1" s="1" t="s">
        <v>6</v>
      </c>
      <c r="H1" s="6"/>
      <c r="I1" s="9" t="s">
        <v>8</v>
      </c>
      <c r="J1" s="9"/>
      <c r="K1" s="9"/>
      <c r="L1" s="9"/>
      <c r="M1" s="9"/>
      <c r="N1" s="9"/>
      <c r="O1" s="9"/>
      <c r="P1" s="9"/>
      <c r="Q1" s="9"/>
    </row>
    <row r="2" spans="1:17" ht="18.75" x14ac:dyDescent="0.25">
      <c r="A2" s="3">
        <v>1</v>
      </c>
      <c r="B2" s="2" t="s">
        <v>3</v>
      </c>
      <c r="C2" s="2"/>
      <c r="D2" s="2"/>
      <c r="E2" s="2"/>
      <c r="F2" s="4">
        <v>1</v>
      </c>
      <c r="G2" s="4">
        <f>SUM(F2,F3,F6,F13,F14)</f>
        <v>11.21</v>
      </c>
      <c r="H2" s="8" cm="1">
        <f t="array" ref="H2">SUMPRODUCT(($A$2:$A$14=I2:Q2)*$F$2:$F$14)</f>
        <v>11.21</v>
      </c>
      <c r="I2" s="7">
        <f>A2</f>
        <v>1</v>
      </c>
      <c r="J2" s="5" cm="1">
        <f t="array" ref="J2">SUMPRODUCT(($C$2:$E$14&lt;&gt;"")*(I2=$C$2:$E$14)*$A$2:$A$14)</f>
        <v>2</v>
      </c>
      <c r="K2" s="5" cm="1">
        <f t="array" ref="K2">SUMPRODUCT(($C$2:$E$14&lt;&gt;"")*(J2=$C$2:$E$14)*$A$2:$A$14)</f>
        <v>5</v>
      </c>
      <c r="L2" s="5" cm="1">
        <f t="array" ref="L2">SUMPRODUCT(($C$2:$E$14&lt;&gt;"")*(K2=$C$2:$E$14)*$A$2:$A$14)</f>
        <v>12</v>
      </c>
      <c r="M2" s="5" cm="1">
        <f t="array" ref="M2">SUMPRODUCT(($C$2:$E$14&lt;&gt;"")*(L2=$C$2:$E$14)*$A$2:$A$14)</f>
        <v>13</v>
      </c>
      <c r="N2" s="5" cm="1">
        <f t="array" ref="N2">SUMPRODUCT(($C$2:$E$14&lt;&gt;"")*(M2=$C$2:$E$14)*$A$2:$A$14)</f>
        <v>0</v>
      </c>
      <c r="O2" s="5" cm="1">
        <f t="array" ref="O2">SUMPRODUCT(($C$2:$E$14&lt;&gt;"")*(N2=$C$2:$E$14)*$A$2:$A$14)</f>
        <v>0</v>
      </c>
      <c r="P2" s="5" cm="1">
        <f t="array" ref="P2">SUMPRODUCT(($C$2:$E$14&lt;&gt;"")*(O2=$C$2:$E$14)*$A$2:$A$14)</f>
        <v>0</v>
      </c>
      <c r="Q2" s="5" cm="1">
        <f t="array" ref="Q2">SUMPRODUCT(($C$2:$E$14&lt;&gt;"")*(P2=$C$2:$E$14)*$A$2:$A$14)</f>
        <v>0</v>
      </c>
    </row>
    <row r="3" spans="1:17" ht="18.75" x14ac:dyDescent="0.25">
      <c r="A3" s="3">
        <v>2</v>
      </c>
      <c r="B3" s="2" t="s">
        <v>4</v>
      </c>
      <c r="C3" s="2">
        <v>1</v>
      </c>
      <c r="D3" s="2"/>
      <c r="E3" s="2"/>
      <c r="F3" s="4">
        <v>1.5</v>
      </c>
      <c r="G3" s="4">
        <f>SUM(F3,F6,F13,F14)</f>
        <v>10.210000000000001</v>
      </c>
      <c r="H3" s="8" cm="1">
        <f t="array" ref="H3">SUMPRODUCT(($A$2:$A$14=I3:Q3)*$F$2:$F$14)</f>
        <v>10.210000000000001</v>
      </c>
      <c r="I3" s="7">
        <f t="shared" ref="I3:I14" si="0">A3</f>
        <v>2</v>
      </c>
      <c r="J3" s="5" cm="1">
        <f t="array" ref="J3">SUMPRODUCT(($C$2:$E$14&lt;&gt;"")*(I3=$C$2:$E$14)*$A$2:$A$14)</f>
        <v>5</v>
      </c>
      <c r="K3" s="5" cm="1">
        <f t="array" ref="K3">SUMPRODUCT(($C$2:$E$14&lt;&gt;"")*(J3=$C$2:$E$14)*$A$2:$A$14)</f>
        <v>12</v>
      </c>
      <c r="L3" s="5" cm="1">
        <f t="array" ref="L3">SUMPRODUCT(($C$2:$E$14&lt;&gt;"")*(K3=$C$2:$E$14)*$A$2:$A$14)</f>
        <v>13</v>
      </c>
      <c r="M3" s="5" cm="1">
        <f t="array" ref="M3">SUMPRODUCT(($C$2:$E$14&lt;&gt;"")*(L3=$C$2:$E$14)*$A$2:$A$14)</f>
        <v>0</v>
      </c>
      <c r="N3" s="5" cm="1">
        <f t="array" ref="N3">SUMPRODUCT(($C$2:$E$14&lt;&gt;"")*(M3=$C$2:$E$14)*$A$2:$A$14)</f>
        <v>0</v>
      </c>
      <c r="O3" s="5" cm="1">
        <f t="array" ref="O3">SUMPRODUCT(($C$2:$E$14&lt;&gt;"")*(N3=$C$2:$E$14)*$A$2:$A$14)</f>
        <v>0</v>
      </c>
      <c r="P3" s="5" cm="1">
        <f t="array" ref="P3">SUMPRODUCT(($C$2:$E$14&lt;&gt;"")*(O3=$C$2:$E$14)*$A$2:$A$14)</f>
        <v>0</v>
      </c>
      <c r="Q3" s="5" cm="1">
        <f t="array" ref="Q3">SUMPRODUCT(($C$2:$E$14&lt;&gt;"")*(P3=$C$2:$E$14)*$A$2:$A$14)</f>
        <v>0</v>
      </c>
    </row>
    <row r="4" spans="1:17" ht="18.75" x14ac:dyDescent="0.25">
      <c r="A4" s="3">
        <v>3</v>
      </c>
      <c r="B4" s="2" t="s">
        <v>3</v>
      </c>
      <c r="C4" s="2"/>
      <c r="D4" s="2"/>
      <c r="E4" s="2"/>
      <c r="F4" s="4">
        <v>2.5</v>
      </c>
      <c r="G4" s="4">
        <f>SUM(F4,F5,F6,F13,F14)</f>
        <v>12.51</v>
      </c>
      <c r="H4" s="8" cm="1">
        <f t="array" ref="H4">SUMPRODUCT(($A$2:$A$14=I4:Q4)*$F$2:$F$14)</f>
        <v>12.51</v>
      </c>
      <c r="I4" s="7">
        <f t="shared" si="0"/>
        <v>3</v>
      </c>
      <c r="J4" s="5" cm="1">
        <f t="array" ref="J4">SUMPRODUCT(($C$2:$E$14&lt;&gt;"")*(I4=$C$2:$E$14)*$A$2:$A$14)</f>
        <v>4</v>
      </c>
      <c r="K4" s="5" cm="1">
        <f t="array" ref="K4">SUMPRODUCT(($C$2:$E$14&lt;&gt;"")*(J4=$C$2:$E$14)*$A$2:$A$14)</f>
        <v>5</v>
      </c>
      <c r="L4" s="5" cm="1">
        <f t="array" ref="L4">SUMPRODUCT(($C$2:$E$14&lt;&gt;"")*(K4=$C$2:$E$14)*$A$2:$A$14)</f>
        <v>12</v>
      </c>
      <c r="M4" s="5" cm="1">
        <f t="array" ref="M4">SUMPRODUCT(($C$2:$E$14&lt;&gt;"")*(L4=$C$2:$E$14)*$A$2:$A$14)</f>
        <v>13</v>
      </c>
      <c r="N4" s="5" cm="1">
        <f t="array" ref="N4">SUMPRODUCT(($C$2:$E$14&lt;&gt;"")*(M4=$C$2:$E$14)*$A$2:$A$14)</f>
        <v>0</v>
      </c>
      <c r="O4" s="5" cm="1">
        <f t="array" ref="O4">SUMPRODUCT(($C$2:$E$14&lt;&gt;"")*(N4=$C$2:$E$14)*$A$2:$A$14)</f>
        <v>0</v>
      </c>
      <c r="P4" s="5" cm="1">
        <f t="array" ref="P4">SUMPRODUCT(($C$2:$E$14&lt;&gt;"")*(O4=$C$2:$E$14)*$A$2:$A$14)</f>
        <v>0</v>
      </c>
      <c r="Q4" s="5" cm="1">
        <f t="array" ref="Q4">SUMPRODUCT(($C$2:$E$14&lt;&gt;"")*(P4=$C$2:$E$14)*$A$2:$A$14)</f>
        <v>0</v>
      </c>
    </row>
    <row r="5" spans="1:17" ht="18.75" x14ac:dyDescent="0.25">
      <c r="A5" s="3">
        <v>4</v>
      </c>
      <c r="B5" s="2" t="s">
        <v>4</v>
      </c>
      <c r="C5" s="2">
        <v>3</v>
      </c>
      <c r="D5" s="2"/>
      <c r="E5" s="2"/>
      <c r="F5" s="4">
        <v>1.3</v>
      </c>
      <c r="G5" s="4">
        <f>SUM(F5,F6,F13,F14)</f>
        <v>10.010000000000002</v>
      </c>
      <c r="H5" s="8" cm="1">
        <f t="array" ref="H5">SUMPRODUCT(($A$2:$A$14=I5:Q5)*$F$2:$F$14)</f>
        <v>10.010000000000002</v>
      </c>
      <c r="I5" s="7">
        <f t="shared" si="0"/>
        <v>4</v>
      </c>
      <c r="J5" s="5" cm="1">
        <f t="array" ref="J5">SUMPRODUCT(($C$2:$E$14&lt;&gt;"")*(I5=$C$2:$E$14)*$A$2:$A$14)</f>
        <v>5</v>
      </c>
      <c r="K5" s="5" cm="1">
        <f t="array" ref="K5">SUMPRODUCT(($C$2:$E$14&lt;&gt;"")*(J5=$C$2:$E$14)*$A$2:$A$14)</f>
        <v>12</v>
      </c>
      <c r="L5" s="5" cm="1">
        <f t="array" ref="L5">SUMPRODUCT(($C$2:$E$14&lt;&gt;"")*(K5=$C$2:$E$14)*$A$2:$A$14)</f>
        <v>13</v>
      </c>
      <c r="M5" s="5" cm="1">
        <f t="array" ref="M5">SUMPRODUCT(($C$2:$E$14&lt;&gt;"")*(L5=$C$2:$E$14)*$A$2:$A$14)</f>
        <v>0</v>
      </c>
      <c r="N5" s="5" cm="1">
        <f t="array" ref="N5">SUMPRODUCT(($C$2:$E$14&lt;&gt;"")*(M5=$C$2:$E$14)*$A$2:$A$14)</f>
        <v>0</v>
      </c>
      <c r="O5" s="5" cm="1">
        <f t="array" ref="O5">SUMPRODUCT(($C$2:$E$14&lt;&gt;"")*(N5=$C$2:$E$14)*$A$2:$A$14)</f>
        <v>0</v>
      </c>
      <c r="P5" s="5" cm="1">
        <f t="array" ref="P5">SUMPRODUCT(($C$2:$E$14&lt;&gt;"")*(O5=$C$2:$E$14)*$A$2:$A$14)</f>
        <v>0</v>
      </c>
      <c r="Q5" s="5" cm="1">
        <f t="array" ref="Q5">SUMPRODUCT(($C$2:$E$14&lt;&gt;"")*(P5=$C$2:$E$14)*$A$2:$A$14)</f>
        <v>0</v>
      </c>
    </row>
    <row r="6" spans="1:17" ht="18.75" x14ac:dyDescent="0.25">
      <c r="A6" s="3">
        <v>5</v>
      </c>
      <c r="B6" s="2" t="s">
        <v>4</v>
      </c>
      <c r="C6" s="2">
        <v>2</v>
      </c>
      <c r="D6" s="2">
        <v>4</v>
      </c>
      <c r="E6" s="2"/>
      <c r="F6" s="4">
        <v>1.4</v>
      </c>
      <c r="G6" s="4">
        <f>SUM(F6,F13,F14)</f>
        <v>8.7100000000000009</v>
      </c>
      <c r="H6" s="8" cm="1">
        <f t="array" ref="H6">SUMPRODUCT(($A$2:$A$14=I6:Q6)*$F$2:$F$14)</f>
        <v>8.7100000000000009</v>
      </c>
      <c r="I6" s="7">
        <f t="shared" si="0"/>
        <v>5</v>
      </c>
      <c r="J6" s="5" cm="1">
        <f t="array" ref="J6">SUMPRODUCT(($C$2:$E$14&lt;&gt;"")*(I6=$C$2:$E$14)*$A$2:$A$14)</f>
        <v>12</v>
      </c>
      <c r="K6" s="5" cm="1">
        <f t="array" ref="K6">SUMPRODUCT(($C$2:$E$14&lt;&gt;"")*(J6=$C$2:$E$14)*$A$2:$A$14)</f>
        <v>13</v>
      </c>
      <c r="L6" s="5" cm="1">
        <f t="array" ref="L6">SUMPRODUCT(($C$2:$E$14&lt;&gt;"")*(K6=$C$2:$E$14)*$A$2:$A$14)</f>
        <v>0</v>
      </c>
      <c r="M6" s="5" cm="1">
        <f t="array" ref="M6">SUMPRODUCT(($C$2:$E$14&lt;&gt;"")*(L6=$C$2:$E$14)*$A$2:$A$14)</f>
        <v>0</v>
      </c>
      <c r="N6" s="5" cm="1">
        <f t="array" ref="N6">SUMPRODUCT(($C$2:$E$14&lt;&gt;"")*(M6=$C$2:$E$14)*$A$2:$A$14)</f>
        <v>0</v>
      </c>
      <c r="O6" s="5" cm="1">
        <f t="array" ref="O6">SUMPRODUCT(($C$2:$E$14&lt;&gt;"")*(N6=$C$2:$E$14)*$A$2:$A$14)</f>
        <v>0</v>
      </c>
      <c r="P6" s="5" cm="1">
        <f t="array" ref="P6">SUMPRODUCT(($C$2:$E$14&lt;&gt;"")*(O6=$C$2:$E$14)*$A$2:$A$14)</f>
        <v>0</v>
      </c>
      <c r="Q6" s="5" cm="1">
        <f t="array" ref="Q6">SUMPRODUCT(($C$2:$E$14&lt;&gt;"")*(P6=$C$2:$E$14)*$A$2:$A$14)</f>
        <v>0</v>
      </c>
    </row>
    <row r="7" spans="1:17" ht="18.75" x14ac:dyDescent="0.25">
      <c r="A7" s="3">
        <v>6</v>
      </c>
      <c r="B7" s="2" t="s">
        <v>3</v>
      </c>
      <c r="C7" s="2"/>
      <c r="D7" s="2"/>
      <c r="E7" s="2"/>
      <c r="F7" s="4">
        <v>2.25</v>
      </c>
      <c r="G7" s="4">
        <f>SUM(F7,F10,F11,F13,F14)</f>
        <v>12.25</v>
      </c>
      <c r="H7" s="8" cm="1">
        <f t="array" ref="H7">SUMPRODUCT(($A$2:$A$14=I7:Q7)*$F$2:$F$14)</f>
        <v>12.25</v>
      </c>
      <c r="I7" s="7">
        <f t="shared" si="0"/>
        <v>6</v>
      </c>
      <c r="J7" s="5" cm="1">
        <f t="array" ref="J7">SUMPRODUCT(($C$2:$E$14&lt;&gt;"")*(I7=$C$2:$E$14)*$A$2:$A$14)</f>
        <v>9</v>
      </c>
      <c r="K7" s="5" cm="1">
        <f t="array" ref="K7">SUMPRODUCT(($C$2:$E$14&lt;&gt;"")*(J7=$C$2:$E$14)*$A$2:$A$14)</f>
        <v>10</v>
      </c>
      <c r="L7" s="5" cm="1">
        <f t="array" ref="L7">SUMPRODUCT(($C$2:$E$14&lt;&gt;"")*(K7=$C$2:$E$14)*$A$2:$A$14)</f>
        <v>12</v>
      </c>
      <c r="M7" s="5" cm="1">
        <f t="array" ref="M7">SUMPRODUCT(($C$2:$E$14&lt;&gt;"")*(L7=$C$2:$E$14)*$A$2:$A$14)</f>
        <v>13</v>
      </c>
      <c r="N7" s="5" cm="1">
        <f t="array" ref="N7">SUMPRODUCT(($C$2:$E$14&lt;&gt;"")*(M7=$C$2:$E$14)*$A$2:$A$14)</f>
        <v>0</v>
      </c>
      <c r="O7" s="5" cm="1">
        <f t="array" ref="O7">SUMPRODUCT(($C$2:$E$14&lt;&gt;"")*(N7=$C$2:$E$14)*$A$2:$A$14)</f>
        <v>0</v>
      </c>
      <c r="P7" s="5" cm="1">
        <f t="array" ref="P7">SUMPRODUCT(($C$2:$E$14&lt;&gt;"")*(O7=$C$2:$E$14)*$A$2:$A$14)</f>
        <v>0</v>
      </c>
      <c r="Q7" s="5" cm="1">
        <f t="array" ref="Q7">SUMPRODUCT(($C$2:$E$14&lt;&gt;"")*(P7=$C$2:$E$14)*$A$2:$A$14)</f>
        <v>0</v>
      </c>
    </row>
    <row r="8" spans="1:17" ht="18.75" x14ac:dyDescent="0.25">
      <c r="A8" s="3">
        <v>7</v>
      </c>
      <c r="B8" s="2" t="s">
        <v>3</v>
      </c>
      <c r="C8" s="2"/>
      <c r="D8" s="2"/>
      <c r="E8" s="2"/>
      <c r="F8" s="4">
        <v>3.15</v>
      </c>
      <c r="G8" s="4">
        <f>SUM(F8,F10,F11,F13,F14)</f>
        <v>13.15</v>
      </c>
      <c r="H8" s="8" cm="1">
        <f t="array" ref="H8">SUMPRODUCT(($A$2:$A$14=I8:Q8)*$F$2:$F$14)</f>
        <v>13.15</v>
      </c>
      <c r="I8" s="7">
        <f t="shared" si="0"/>
        <v>7</v>
      </c>
      <c r="J8" s="5" cm="1">
        <f t="array" ref="J8">SUMPRODUCT(($C$2:$E$14&lt;&gt;"")*(I8=$C$2:$E$14)*$A$2:$A$14)</f>
        <v>9</v>
      </c>
      <c r="K8" s="5" cm="1">
        <f t="array" ref="K8">SUMPRODUCT(($C$2:$E$14&lt;&gt;"")*(J8=$C$2:$E$14)*$A$2:$A$14)</f>
        <v>10</v>
      </c>
      <c r="L8" s="5" cm="1">
        <f t="array" ref="L8">SUMPRODUCT(($C$2:$E$14&lt;&gt;"")*(K8=$C$2:$E$14)*$A$2:$A$14)</f>
        <v>12</v>
      </c>
      <c r="M8" s="5" cm="1">
        <f t="array" ref="M8">SUMPRODUCT(($C$2:$E$14&lt;&gt;"")*(L8=$C$2:$E$14)*$A$2:$A$14)</f>
        <v>13</v>
      </c>
      <c r="N8" s="5" cm="1">
        <f t="array" ref="N8">SUMPRODUCT(($C$2:$E$14&lt;&gt;"")*(M8=$C$2:$E$14)*$A$2:$A$14)</f>
        <v>0</v>
      </c>
      <c r="O8" s="5" cm="1">
        <f t="array" ref="O8">SUMPRODUCT(($C$2:$E$14&lt;&gt;"")*(N8=$C$2:$E$14)*$A$2:$A$14)</f>
        <v>0</v>
      </c>
      <c r="P8" s="5" cm="1">
        <f t="array" ref="P8">SUMPRODUCT(($C$2:$E$14&lt;&gt;"")*(O8=$C$2:$E$14)*$A$2:$A$14)</f>
        <v>0</v>
      </c>
      <c r="Q8" s="5" cm="1">
        <f t="array" ref="Q8">SUMPRODUCT(($C$2:$E$14&lt;&gt;"")*(P8=$C$2:$E$14)*$A$2:$A$14)</f>
        <v>0</v>
      </c>
    </row>
    <row r="9" spans="1:17" ht="18.75" x14ac:dyDescent="0.25">
      <c r="A9" s="3">
        <v>8</v>
      </c>
      <c r="B9" s="2" t="s">
        <v>3</v>
      </c>
      <c r="C9" s="2"/>
      <c r="D9" s="2"/>
      <c r="E9" s="2"/>
      <c r="F9" s="4">
        <v>4.12</v>
      </c>
      <c r="G9" s="4">
        <f>SUM(F9,F10,F11,F13,F14)</f>
        <v>14.12</v>
      </c>
      <c r="H9" s="8" cm="1">
        <f t="array" ref="H9">SUMPRODUCT(($A$2:$A$14=I9:Q9)*$F$2:$F$14)</f>
        <v>14.12</v>
      </c>
      <c r="I9" s="7">
        <f t="shared" si="0"/>
        <v>8</v>
      </c>
      <c r="J9" s="5" cm="1">
        <f t="array" ref="J9">SUMPRODUCT(($C$2:$E$14&lt;&gt;"")*(I9=$C$2:$E$14)*$A$2:$A$14)</f>
        <v>9</v>
      </c>
      <c r="K9" s="5" cm="1">
        <f t="array" ref="K9">SUMPRODUCT(($C$2:$E$14&lt;&gt;"")*(J9=$C$2:$E$14)*$A$2:$A$14)</f>
        <v>10</v>
      </c>
      <c r="L9" s="5" cm="1">
        <f t="array" ref="L9">SUMPRODUCT(($C$2:$E$14&lt;&gt;"")*(K9=$C$2:$E$14)*$A$2:$A$14)</f>
        <v>12</v>
      </c>
      <c r="M9" s="5" cm="1">
        <f t="array" ref="M9">SUMPRODUCT(($C$2:$E$14&lt;&gt;"")*(L9=$C$2:$E$14)*$A$2:$A$14)</f>
        <v>13</v>
      </c>
      <c r="N9" s="5" cm="1">
        <f t="array" ref="N9">SUMPRODUCT(($C$2:$E$14&lt;&gt;"")*(M9=$C$2:$E$14)*$A$2:$A$14)</f>
        <v>0</v>
      </c>
      <c r="O9" s="5" cm="1">
        <f t="array" ref="O9">SUMPRODUCT(($C$2:$E$14&lt;&gt;"")*(N9=$C$2:$E$14)*$A$2:$A$14)</f>
        <v>0</v>
      </c>
      <c r="P9" s="5" cm="1">
        <f t="array" ref="P9">SUMPRODUCT(($C$2:$E$14&lt;&gt;"")*(O9=$C$2:$E$14)*$A$2:$A$14)</f>
        <v>0</v>
      </c>
      <c r="Q9" s="5" cm="1">
        <f t="array" ref="Q9">SUMPRODUCT(($C$2:$E$14&lt;&gt;"")*(P9=$C$2:$E$14)*$A$2:$A$14)</f>
        <v>0</v>
      </c>
    </row>
    <row r="10" spans="1:17" ht="18.75" x14ac:dyDescent="0.25">
      <c r="A10" s="3">
        <v>9</v>
      </c>
      <c r="B10" s="2" t="s">
        <v>4</v>
      </c>
      <c r="C10" s="2">
        <v>6</v>
      </c>
      <c r="D10" s="2">
        <v>7</v>
      </c>
      <c r="E10" s="2">
        <v>8</v>
      </c>
      <c r="F10" s="4">
        <v>2.5499999999999998</v>
      </c>
      <c r="G10" s="4">
        <f>SUM(F10,F11,F13,F14)</f>
        <v>10</v>
      </c>
      <c r="H10" s="8" cm="1">
        <f t="array" ref="H10">SUMPRODUCT(($A$2:$A$14=I10:Q10)*$F$2:$F$14)</f>
        <v>10</v>
      </c>
      <c r="I10" s="7">
        <f t="shared" si="0"/>
        <v>9</v>
      </c>
      <c r="J10" s="5" cm="1">
        <f t="array" ref="J10">SUMPRODUCT(($C$2:$E$14&lt;&gt;"")*(I10=$C$2:$E$14)*$A$2:$A$14)</f>
        <v>10</v>
      </c>
      <c r="K10" s="5" cm="1">
        <f t="array" ref="K10">SUMPRODUCT(($C$2:$E$14&lt;&gt;"")*(J10=$C$2:$E$14)*$A$2:$A$14)</f>
        <v>12</v>
      </c>
      <c r="L10" s="5" cm="1">
        <f t="array" ref="L10">SUMPRODUCT(($C$2:$E$14&lt;&gt;"")*(K10=$C$2:$E$14)*$A$2:$A$14)</f>
        <v>13</v>
      </c>
      <c r="M10" s="5" cm="1">
        <f t="array" ref="M10">SUMPRODUCT(($C$2:$E$14&lt;&gt;"")*(L10=$C$2:$E$14)*$A$2:$A$14)</f>
        <v>0</v>
      </c>
      <c r="N10" s="5" cm="1">
        <f t="array" ref="N10">SUMPRODUCT(($C$2:$E$14&lt;&gt;"")*(M10=$C$2:$E$14)*$A$2:$A$14)</f>
        <v>0</v>
      </c>
      <c r="O10" s="5" cm="1">
        <f t="array" ref="O10">SUMPRODUCT(($C$2:$E$14&lt;&gt;"")*(N10=$C$2:$E$14)*$A$2:$A$14)</f>
        <v>0</v>
      </c>
      <c r="P10" s="5" cm="1">
        <f t="array" ref="P10">SUMPRODUCT(($C$2:$E$14&lt;&gt;"")*(O10=$C$2:$E$14)*$A$2:$A$14)</f>
        <v>0</v>
      </c>
      <c r="Q10" s="5" cm="1">
        <f t="array" ref="Q10">SUMPRODUCT(($C$2:$E$14&lt;&gt;"")*(P10=$C$2:$E$14)*$A$2:$A$14)</f>
        <v>0</v>
      </c>
    </row>
    <row r="11" spans="1:17" ht="18.75" x14ac:dyDescent="0.25">
      <c r="A11" s="3">
        <v>10</v>
      </c>
      <c r="B11" s="2" t="s">
        <v>4</v>
      </c>
      <c r="C11" s="2">
        <v>9</v>
      </c>
      <c r="D11" s="2"/>
      <c r="E11" s="2"/>
      <c r="F11" s="4">
        <v>0.14000000000000001</v>
      </c>
      <c r="G11" s="4">
        <f>SUM(F11,F13,F14)</f>
        <v>7.4500000000000011</v>
      </c>
      <c r="H11" s="8" cm="1">
        <f t="array" ref="H11">SUMPRODUCT(($A$2:$A$14=I11:Q11)*$F$2:$F$14)</f>
        <v>7.4500000000000011</v>
      </c>
      <c r="I11" s="7">
        <f t="shared" si="0"/>
        <v>10</v>
      </c>
      <c r="J11" s="5" cm="1">
        <f t="array" ref="J11">SUMPRODUCT(($C$2:$E$14&lt;&gt;"")*(I11=$C$2:$E$14)*$A$2:$A$14)</f>
        <v>12</v>
      </c>
      <c r="K11" s="5" cm="1">
        <f t="array" ref="K11">SUMPRODUCT(($C$2:$E$14&lt;&gt;"")*(J11=$C$2:$E$14)*$A$2:$A$14)</f>
        <v>13</v>
      </c>
      <c r="L11" s="5" cm="1">
        <f t="array" ref="L11">SUMPRODUCT(($C$2:$E$14&lt;&gt;"")*(K11=$C$2:$E$14)*$A$2:$A$14)</f>
        <v>0</v>
      </c>
      <c r="M11" s="5" cm="1">
        <f t="array" ref="M11">SUMPRODUCT(($C$2:$E$14&lt;&gt;"")*(L11=$C$2:$E$14)*$A$2:$A$14)</f>
        <v>0</v>
      </c>
      <c r="N11" s="5" cm="1">
        <f t="array" ref="N11">SUMPRODUCT(($C$2:$E$14&lt;&gt;"")*(M11=$C$2:$E$14)*$A$2:$A$14)</f>
        <v>0</v>
      </c>
      <c r="O11" s="5" cm="1">
        <f t="array" ref="O11">SUMPRODUCT(($C$2:$E$14&lt;&gt;"")*(N11=$C$2:$E$14)*$A$2:$A$14)</f>
        <v>0</v>
      </c>
      <c r="P11" s="5" cm="1">
        <f t="array" ref="P11">SUMPRODUCT(($C$2:$E$14&lt;&gt;"")*(O11=$C$2:$E$14)*$A$2:$A$14)</f>
        <v>0</v>
      </c>
      <c r="Q11" s="5" cm="1">
        <f t="array" ref="Q11">SUMPRODUCT(($C$2:$E$14&lt;&gt;"")*(P11=$C$2:$E$14)*$A$2:$A$14)</f>
        <v>0</v>
      </c>
    </row>
    <row r="12" spans="1:17" ht="18.75" x14ac:dyDescent="0.25">
      <c r="A12" s="3">
        <v>11</v>
      </c>
      <c r="B12" s="2" t="s">
        <v>3</v>
      </c>
      <c r="C12" s="2"/>
      <c r="D12" s="2"/>
      <c r="E12" s="2"/>
      <c r="F12" s="4">
        <v>3.13</v>
      </c>
      <c r="G12" s="4">
        <f>SUM(F12,F13,F14)</f>
        <v>10.440000000000001</v>
      </c>
      <c r="H12" s="8" cm="1">
        <f t="array" ref="H12">SUMPRODUCT(($A$2:$A$14=I12:Q12)*$F$2:$F$14)</f>
        <v>10.440000000000001</v>
      </c>
      <c r="I12" s="7">
        <f t="shared" si="0"/>
        <v>11</v>
      </c>
      <c r="J12" s="5" cm="1">
        <f t="array" ref="J12">SUMPRODUCT(($C$2:$E$14&lt;&gt;"")*(I12=$C$2:$E$14)*$A$2:$A$14)</f>
        <v>12</v>
      </c>
      <c r="K12" s="5" cm="1">
        <f t="array" ref="K12">SUMPRODUCT(($C$2:$E$14&lt;&gt;"")*(J12=$C$2:$E$14)*$A$2:$A$14)</f>
        <v>13</v>
      </c>
      <c r="L12" s="5" cm="1">
        <f t="array" ref="L12">SUMPRODUCT(($C$2:$E$14&lt;&gt;"")*(K12=$C$2:$E$14)*$A$2:$A$14)</f>
        <v>0</v>
      </c>
      <c r="M12" s="5" cm="1">
        <f t="array" ref="M12">SUMPRODUCT(($C$2:$E$14&lt;&gt;"")*(L12=$C$2:$E$14)*$A$2:$A$14)</f>
        <v>0</v>
      </c>
      <c r="N12" s="5" cm="1">
        <f t="array" ref="N12">SUMPRODUCT(($C$2:$E$14&lt;&gt;"")*(M12=$C$2:$E$14)*$A$2:$A$14)</f>
        <v>0</v>
      </c>
      <c r="O12" s="5" cm="1">
        <f t="array" ref="O12">SUMPRODUCT(($C$2:$E$14&lt;&gt;"")*(N12=$C$2:$E$14)*$A$2:$A$14)</f>
        <v>0</v>
      </c>
      <c r="P12" s="5" cm="1">
        <f t="array" ref="P12">SUMPRODUCT(($C$2:$E$14&lt;&gt;"")*(O12=$C$2:$E$14)*$A$2:$A$14)</f>
        <v>0</v>
      </c>
      <c r="Q12" s="5" cm="1">
        <f t="array" ref="Q12">SUMPRODUCT(($C$2:$E$14&lt;&gt;"")*(P12=$C$2:$E$14)*$A$2:$A$14)</f>
        <v>0</v>
      </c>
    </row>
    <row r="13" spans="1:17" ht="18.75" x14ac:dyDescent="0.25">
      <c r="A13" s="3">
        <v>12</v>
      </c>
      <c r="B13" s="2" t="s">
        <v>4</v>
      </c>
      <c r="C13" s="2">
        <v>5</v>
      </c>
      <c r="D13" s="2">
        <v>10</v>
      </c>
      <c r="E13" s="2">
        <v>11</v>
      </c>
      <c r="F13" s="4">
        <v>2.91</v>
      </c>
      <c r="G13" s="4">
        <f>SUM(F13,F14)</f>
        <v>7.3100000000000005</v>
      </c>
      <c r="H13" s="8" cm="1">
        <f t="array" ref="H13">SUMPRODUCT(($A$2:$A$14=I13:Q13)*$F$2:$F$14)</f>
        <v>7.3100000000000005</v>
      </c>
      <c r="I13" s="7">
        <f t="shared" si="0"/>
        <v>12</v>
      </c>
      <c r="J13" s="5" cm="1">
        <f t="array" ref="J13">SUMPRODUCT(($C$2:$E$14&lt;&gt;"")*(I13=$C$2:$E$14)*$A$2:$A$14)</f>
        <v>13</v>
      </c>
      <c r="K13" s="5" cm="1">
        <f t="array" ref="K13">SUMPRODUCT(($C$2:$E$14&lt;&gt;"")*(J13=$C$2:$E$14)*$A$2:$A$14)</f>
        <v>0</v>
      </c>
      <c r="L13" s="5" cm="1">
        <f t="array" ref="L13">SUMPRODUCT(($C$2:$E$14&lt;&gt;"")*(K13=$C$2:$E$14)*$A$2:$A$14)</f>
        <v>0</v>
      </c>
      <c r="M13" s="5" cm="1">
        <f t="array" ref="M13">SUMPRODUCT(($C$2:$E$14&lt;&gt;"")*(L13=$C$2:$E$14)*$A$2:$A$14)</f>
        <v>0</v>
      </c>
      <c r="N13" s="5" cm="1">
        <f t="array" ref="N13">SUMPRODUCT(($C$2:$E$14&lt;&gt;"")*(M13=$C$2:$E$14)*$A$2:$A$14)</f>
        <v>0</v>
      </c>
      <c r="O13" s="5" cm="1">
        <f t="array" ref="O13">SUMPRODUCT(($C$2:$E$14&lt;&gt;"")*(N13=$C$2:$E$14)*$A$2:$A$14)</f>
        <v>0</v>
      </c>
      <c r="P13" s="5" cm="1">
        <f t="array" ref="P13">SUMPRODUCT(($C$2:$E$14&lt;&gt;"")*(O13=$C$2:$E$14)*$A$2:$A$14)</f>
        <v>0</v>
      </c>
      <c r="Q13" s="5" cm="1">
        <f t="array" ref="Q13">SUMPRODUCT(($C$2:$E$14&lt;&gt;"")*(P13=$C$2:$E$14)*$A$2:$A$14)</f>
        <v>0</v>
      </c>
    </row>
    <row r="14" spans="1:17" ht="18.75" x14ac:dyDescent="0.25">
      <c r="A14" s="3">
        <v>13</v>
      </c>
      <c r="B14" s="2" t="s">
        <v>5</v>
      </c>
      <c r="C14" s="2">
        <v>12</v>
      </c>
      <c r="D14" s="2"/>
      <c r="E14" s="2"/>
      <c r="F14" s="4">
        <v>4.4000000000000004</v>
      </c>
      <c r="G14" s="4">
        <f>SUM(F14)</f>
        <v>4.4000000000000004</v>
      </c>
      <c r="H14" s="8" cm="1">
        <f t="array" ref="H14">SUMPRODUCT(($A$2:$A$14=I14:Q14)*$F$2:$F$14)</f>
        <v>4.4000000000000004</v>
      </c>
      <c r="I14" s="7">
        <f t="shared" si="0"/>
        <v>13</v>
      </c>
      <c r="J14" s="5" cm="1">
        <f t="array" ref="J14">SUMPRODUCT(($C$2:$E$14&lt;&gt;"")*(I14=$C$2:$E$14)*$A$2:$A$14)</f>
        <v>0</v>
      </c>
      <c r="K14" s="5" cm="1">
        <f t="array" ref="K14">SUMPRODUCT(($C$2:$E$14&lt;&gt;"")*(J14=$C$2:$E$14)*$A$2:$A$14)</f>
        <v>0</v>
      </c>
      <c r="L14" s="5" cm="1">
        <f t="array" ref="L14">SUMPRODUCT(($C$2:$E$14&lt;&gt;"")*(K14=$C$2:$E$14)*$A$2:$A$14)</f>
        <v>0</v>
      </c>
      <c r="M14" s="5" cm="1">
        <f t="array" ref="M14">SUMPRODUCT(($C$2:$E$14&lt;&gt;"")*(L14=$C$2:$E$14)*$A$2:$A$14)</f>
        <v>0</v>
      </c>
      <c r="N14" s="5" cm="1">
        <f t="array" ref="N14">SUMPRODUCT(($C$2:$E$14&lt;&gt;"")*(M14=$C$2:$E$14)*$A$2:$A$14)</f>
        <v>0</v>
      </c>
      <c r="O14" s="5" cm="1">
        <f t="array" ref="O14">SUMPRODUCT(($C$2:$E$14&lt;&gt;"")*(N14=$C$2:$E$14)*$A$2:$A$14)</f>
        <v>0</v>
      </c>
      <c r="P14" s="5" cm="1">
        <f t="array" ref="P14">SUMPRODUCT(($C$2:$E$14&lt;&gt;"")*(O14=$C$2:$E$14)*$A$2:$A$14)</f>
        <v>0</v>
      </c>
      <c r="Q14" s="5" cm="1">
        <f t="array" ref="Q14">SUMPRODUCT(($C$2:$E$14&lt;&gt;"")*(P14=$C$2:$E$14)*$A$2:$A$14)</f>
        <v>0</v>
      </c>
    </row>
  </sheetData>
  <mergeCells count="1">
    <mergeCell ref="I1:Q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СС Евроторг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2021-11-09T08:49:06Z</dcterms:created>
  <dcterms:modified xsi:type="dcterms:W3CDTF">2021-11-09T16:16:10Z</dcterms:modified>
</cp:coreProperties>
</file>