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8755" windowHeight="11835" activeTab="0"/>
  </bookViews>
  <sheets>
    <sheet name="Табеля" sheetId="1" r:id="rId1"/>
    <sheet name="Довідник по датам" sheetId="2" r:id="rId2"/>
  </sheets>
  <definedNames>
    <definedName name="_xlfn.IFERROR" hidden="1">#NAME?</definedName>
    <definedName name="_xlnm.Print_Area" localSheetId="0">'Табеля'!$A$2:$CF$224</definedName>
  </definedNames>
  <calcPr fullCalcOnLoad="1"/>
</workbook>
</file>

<file path=xl/sharedStrings.xml><?xml version="1.0" encoding="utf-8"?>
<sst xmlns="http://schemas.openxmlformats.org/spreadsheetml/2006/main" count="204" uniqueCount="114">
  <si>
    <t>Всього</t>
  </si>
  <si>
    <t>Дата</t>
  </si>
  <si>
    <t>– пятница - Новый год</t>
  </si>
  <si>
    <t>– четверг - Рождество Христово</t>
  </si>
  <si>
    <t>– понедельник - Международный женский день</t>
  </si>
  <si>
    <t>– воскресенье - Пасха</t>
  </si>
  <si>
    <t xml:space="preserve"> – субота - День Труда</t>
  </si>
  <si>
    <t>– воскресенье - День победы над нацизмом во Второй мировой войне</t>
  </si>
  <si>
    <t>– понедельник - Троица</t>
  </si>
  <si>
    <t xml:space="preserve"> – понедельник - День Конституции</t>
  </si>
  <si>
    <t>– вторник - День независимости</t>
  </si>
  <si>
    <t>– четверг - День защитника</t>
  </si>
  <si>
    <t>– субота - католическое Рождество</t>
  </si>
  <si>
    <t>День тиждня</t>
  </si>
  <si>
    <t>Значення</t>
  </si>
  <si>
    <t>Дати свят за теперішній період</t>
  </si>
  <si>
    <t>Свято</t>
  </si>
  <si>
    <t>тип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</si>
  <si>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</si>
  <si>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</si>
  <si>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</si>
  <si>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</si>
  <si>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</si>
  <si>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</si>
  <si>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</si>
  <si>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</si>
  <si>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</si>
  <si>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</si>
  <si>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</si>
  <si>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</si>
  <si>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Нічні</t>
  </si>
  <si>
    <t>Порядковий №</t>
  </si>
  <si>
    <t>Табельний №</t>
  </si>
  <si>
    <t>Прізвище, ім'я, по батькові</t>
  </si>
  <si>
    <t>Професія, посада</t>
  </si>
  <si>
    <t>Розряд (оклад)</t>
  </si>
  <si>
    <t>Ч И С Л А   М І С Я Ц Я</t>
  </si>
  <si>
    <t>Дні явок</t>
  </si>
  <si>
    <t xml:space="preserve"> Неявки (людино-днів)</t>
  </si>
  <si>
    <t>Вихідні та ствяткові дня</t>
  </si>
  <si>
    <t>Недопрац. годин</t>
  </si>
  <si>
    <t>Всього днів</t>
  </si>
  <si>
    <t>Відпрац-но годин</t>
  </si>
  <si>
    <t>Разом за пів місяця</t>
  </si>
  <si>
    <t>Фактичної роботи</t>
  </si>
  <si>
    <t>Цілозмін. Простоїв</t>
  </si>
  <si>
    <t>Чергова відпустка</t>
  </si>
  <si>
    <t>Відпустка в звя'зку з пол.</t>
  </si>
  <si>
    <t>Хвороба</t>
  </si>
  <si>
    <t>Неявки дозв. Законом</t>
  </si>
  <si>
    <t>З дозволу адмін.</t>
  </si>
  <si>
    <t>Прогул</t>
  </si>
  <si>
    <t>Поточні простої</t>
  </si>
  <si>
    <t>Запізн. дост. залиш. роб.</t>
  </si>
  <si>
    <t xml:space="preserve">з них </t>
  </si>
  <si>
    <t>Наднормо-во</t>
  </si>
  <si>
    <t>інж.-прогр.</t>
  </si>
  <si>
    <t>Табельник (майстер)</t>
  </si>
  <si>
    <t>Начальник цеху (відділу) дільниці</t>
  </si>
  <si>
    <t>Підприємство (організація)</t>
  </si>
  <si>
    <t>ПрАТ"В-Кутський КХП"</t>
  </si>
  <si>
    <t>Типофа форма П-13</t>
  </si>
  <si>
    <t>Цех (відділ), дільниця</t>
  </si>
  <si>
    <t>бухгалтерія</t>
  </si>
  <si>
    <t>Зміна</t>
  </si>
  <si>
    <t>Т А Б Е Л Ь</t>
  </si>
  <si>
    <t>обліку використання робочого часу</t>
  </si>
  <si>
    <t>за</t>
  </si>
  <si>
    <t>Умовні позначення:</t>
  </si>
  <si>
    <t>Вихідні і святкові дні</t>
  </si>
  <si>
    <t>……………………………………………………………………..</t>
  </si>
  <si>
    <t>В</t>
  </si>
  <si>
    <t>Неявки, дозволені законом (виконання державних обов'язків)</t>
  </si>
  <si>
    <t>…………………………….</t>
  </si>
  <si>
    <t>Д</t>
  </si>
  <si>
    <t>Відрядження службові</t>
  </si>
  <si>
    <t>…………………………………………………………………..</t>
  </si>
  <si>
    <t>К</t>
  </si>
  <si>
    <t>Чергові і додаткові відпустки</t>
  </si>
  <si>
    <t>…………………………………………………………..</t>
  </si>
  <si>
    <t>Вд</t>
  </si>
  <si>
    <t>Непрацездатність (хвороба, карантин і т д)</t>
  </si>
  <si>
    <t>…………………………………………..</t>
  </si>
  <si>
    <t>Х</t>
  </si>
  <si>
    <t>Відпустка у зв'язку з пологами</t>
  </si>
  <si>
    <t>П</t>
  </si>
  <si>
    <t>Пільгові години матерів-годувальниць</t>
  </si>
  <si>
    <t>………………………………………………..</t>
  </si>
  <si>
    <t>М</t>
  </si>
  <si>
    <t>Пільгові години підлітків до 18 років</t>
  </si>
  <si>
    <t>…………………………………………………..</t>
  </si>
  <si>
    <t>Л</t>
  </si>
  <si>
    <t xml:space="preserve">Пільгові години робітників зі шкідливими умовами виробництва </t>
  </si>
  <si>
    <t>…………………..</t>
  </si>
  <si>
    <t>Години понаднормованої праці</t>
  </si>
  <si>
    <t>………………………………………………………..</t>
  </si>
  <si>
    <t>С</t>
  </si>
  <si>
    <t>Простої цілозмінні</t>
  </si>
  <si>
    <t>………………………………………………………………………..</t>
  </si>
  <si>
    <t>Ц</t>
  </si>
  <si>
    <t>Прогули</t>
  </si>
  <si>
    <t>……………………………………………………………………………………..</t>
  </si>
  <si>
    <t>Пр</t>
  </si>
  <si>
    <t>Запізнення, дострокове залишення роботи</t>
  </si>
  <si>
    <t>Н</t>
  </si>
  <si>
    <t>Виконання службових доручень за територією підприємства</t>
  </si>
  <si>
    <t>……………………..</t>
  </si>
  <si>
    <t>Т</t>
  </si>
  <si>
    <t>неявки за дозволом адміністрації</t>
  </si>
  <si>
    <t>……………………………………………………..</t>
  </si>
  <si>
    <t>А</t>
  </si>
  <si>
    <t>Зав.склад</t>
  </si>
  <si>
    <t>Иванов</t>
  </si>
  <si>
    <t>Петров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</si>
</sst>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mmmm"/>
    <numFmt numFmtId="173" formatCode="0.0%"/>
    <numFmt numFmtId="174" formatCode="mmm/yyyy"/>
    <numFmt numFmtId="175" formatCode="[$-419]mmmm;@"/>
    <numFmt numFmtId="176" formatCode="[$-422]d\ mmmm\ yyyy&quot; 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b/>
      <sz val="2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17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83</xdr:col>
      <xdr:colOff>9525</xdr:colOff>
      <xdr:row>0</xdr:row>
      <xdr:rowOff>390525</xdr:rowOff>
    </xdr:to>
    <xdr:pic>
      <xdr:nvPicPr>
        <xdr:cNvPr id="1" name="cmdTabelA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36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4"/>
  <dimension ref="A2:CF223"/>
  <sheetViews>
    <sheetView tabSelected="1" zoomScaleSheetLayoutView="85" zoomScalePageLayoutView="0" workbookViewId="0" topLeftCell="A1">
      <selection activeCell="N16" sqref="N16:Q17"/>
    </sheetView>
  </sheetViews>
  <sheetFormatPr defaultColWidth="0.71875" defaultRowHeight="15"/>
  <cols>
    <col min="1" max="1" width="2.7109375" style="0" customWidth="1"/>
    <col min="2" max="2" width="0.71875" style="0" customWidth="1"/>
    <col min="3" max="3" width="2.7109375" style="0" customWidth="1"/>
    <col min="4" max="4" width="0.71875" style="0" customWidth="1"/>
    <col min="5" max="15" width="2.7109375" style="0" customWidth="1"/>
    <col min="16" max="16" width="1.57421875" style="0" customWidth="1"/>
    <col min="17" max="18" width="2.7109375" style="0" customWidth="1"/>
    <col min="19" max="19" width="3.57421875" style="0" customWidth="1"/>
    <col min="20" max="51" width="3.421875" style="0" customWidth="1"/>
    <col min="52" max="78" width="2.7109375" style="0" customWidth="1"/>
    <col min="79" max="79" width="4.140625" style="0" customWidth="1"/>
    <col min="80" max="85" width="2.7109375" style="0" customWidth="1"/>
    <col min="86" max="86" width="0.71875" style="0" customWidth="1"/>
    <col min="87" max="87" width="2.7109375" style="0" customWidth="1"/>
  </cols>
  <sheetData>
    <row r="1" ht="30.75" customHeight="1"/>
    <row r="2" spans="19:51" ht="15">
      <c r="S2" s="70">
        <f>DATE('Довідник по датам'!J1,'Довідник по датам'!I1,'Довідник по датам'!H1)</f>
        <v>44470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</row>
    <row r="3" spans="1:83" ht="12.75" customHeight="1">
      <c r="A3" s="65" t="s">
        <v>31</v>
      </c>
      <c r="B3" s="65"/>
      <c r="C3" s="65" t="s">
        <v>32</v>
      </c>
      <c r="D3" s="65"/>
      <c r="E3" s="69" t="s">
        <v>33</v>
      </c>
      <c r="F3" s="69"/>
      <c r="G3" s="69"/>
      <c r="H3" s="69"/>
      <c r="I3" s="69"/>
      <c r="J3" s="69"/>
      <c r="K3" s="69"/>
      <c r="L3" s="69"/>
      <c r="M3" s="69"/>
      <c r="N3" s="71" t="s">
        <v>34</v>
      </c>
      <c r="O3" s="71"/>
      <c r="P3" s="71"/>
      <c r="Q3" s="71"/>
      <c r="R3" s="65" t="s">
        <v>35</v>
      </c>
      <c r="S3" s="66" t="s">
        <v>36</v>
      </c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8"/>
      <c r="AZ3" s="69" t="s">
        <v>37</v>
      </c>
      <c r="BA3" s="69"/>
      <c r="BB3" s="69"/>
      <c r="BC3" s="69"/>
      <c r="BD3" s="54"/>
      <c r="BE3" s="46" t="s">
        <v>38</v>
      </c>
      <c r="BF3" s="47"/>
      <c r="BG3" s="47"/>
      <c r="BH3" s="47"/>
      <c r="BI3" s="47"/>
      <c r="BJ3" s="47"/>
      <c r="BK3" s="47"/>
      <c r="BL3" s="47"/>
      <c r="BM3" s="47"/>
      <c r="BN3" s="47"/>
      <c r="BO3" s="48"/>
      <c r="BP3" s="55" t="s">
        <v>39</v>
      </c>
      <c r="BQ3" s="55"/>
      <c r="BR3" s="54" t="s">
        <v>40</v>
      </c>
      <c r="BS3" s="54"/>
      <c r="BT3" s="54"/>
      <c r="BU3" s="54"/>
      <c r="BV3" s="54"/>
      <c r="BW3" s="54"/>
      <c r="BX3" s="55" t="s">
        <v>41</v>
      </c>
      <c r="BY3" s="55"/>
      <c r="BZ3" s="54" t="s">
        <v>42</v>
      </c>
      <c r="CA3" s="54"/>
      <c r="CB3" s="54"/>
      <c r="CC3" s="54"/>
      <c r="CD3" s="54"/>
      <c r="CE3" s="54"/>
    </row>
    <row r="4" spans="1:83" ht="12.75" customHeight="1">
      <c r="A4" s="65"/>
      <c r="B4" s="65"/>
      <c r="C4" s="65"/>
      <c r="D4" s="65"/>
      <c r="E4" s="69"/>
      <c r="F4" s="69"/>
      <c r="G4" s="69"/>
      <c r="H4" s="69"/>
      <c r="I4" s="69"/>
      <c r="J4" s="69"/>
      <c r="K4" s="69"/>
      <c r="L4" s="69"/>
      <c r="M4" s="69"/>
      <c r="N4" s="71"/>
      <c r="O4" s="71"/>
      <c r="P4" s="71"/>
      <c r="Q4" s="71"/>
      <c r="R4" s="65"/>
      <c r="S4" s="14">
        <v>1</v>
      </c>
      <c r="T4" s="14">
        <v>2</v>
      </c>
      <c r="U4" s="14">
        <v>3</v>
      </c>
      <c r="V4" s="14">
        <v>4</v>
      </c>
      <c r="W4" s="14">
        <v>5</v>
      </c>
      <c r="X4" s="14">
        <v>6</v>
      </c>
      <c r="Y4" s="14">
        <v>7</v>
      </c>
      <c r="Z4" s="14">
        <v>8</v>
      </c>
      <c r="AA4" s="14">
        <v>9</v>
      </c>
      <c r="AB4" s="14">
        <v>10</v>
      </c>
      <c r="AC4" s="14">
        <v>11</v>
      </c>
      <c r="AD4" s="14">
        <v>12</v>
      </c>
      <c r="AE4" s="14">
        <v>13</v>
      </c>
      <c r="AF4" s="14">
        <v>14</v>
      </c>
      <c r="AG4" s="14">
        <v>15</v>
      </c>
      <c r="AH4" s="57" t="s">
        <v>43</v>
      </c>
      <c r="AI4" s="58"/>
      <c r="AJ4" s="15">
        <v>16</v>
      </c>
      <c r="AK4" s="15">
        <v>17</v>
      </c>
      <c r="AL4" s="15">
        <v>18</v>
      </c>
      <c r="AM4" s="15">
        <v>19</v>
      </c>
      <c r="AN4" s="15">
        <v>20</v>
      </c>
      <c r="AO4" s="15">
        <v>21</v>
      </c>
      <c r="AP4" s="15">
        <v>22</v>
      </c>
      <c r="AQ4" s="15">
        <v>23</v>
      </c>
      <c r="AR4" s="15">
        <v>24</v>
      </c>
      <c r="AS4" s="15">
        <v>25</v>
      </c>
      <c r="AT4" s="15">
        <v>26</v>
      </c>
      <c r="AU4" s="15">
        <v>27</v>
      </c>
      <c r="AV4" s="15">
        <v>28</v>
      </c>
      <c r="AW4" s="15">
        <v>29</v>
      </c>
      <c r="AX4" s="15">
        <v>30</v>
      </c>
      <c r="AY4" s="15">
        <v>31</v>
      </c>
      <c r="AZ4" s="55" t="s">
        <v>44</v>
      </c>
      <c r="BA4" s="55"/>
      <c r="BB4" s="55" t="s">
        <v>45</v>
      </c>
      <c r="BC4" s="55"/>
      <c r="BD4" s="54"/>
      <c r="BE4" s="63" t="s">
        <v>46</v>
      </c>
      <c r="BF4" s="63"/>
      <c r="BG4" s="64" t="s">
        <v>47</v>
      </c>
      <c r="BH4" s="64"/>
      <c r="BI4" s="55" t="s">
        <v>48</v>
      </c>
      <c r="BJ4" s="55" t="s">
        <v>49</v>
      </c>
      <c r="BK4" s="55"/>
      <c r="BL4" s="55" t="s">
        <v>50</v>
      </c>
      <c r="BM4" s="55"/>
      <c r="BN4" s="54"/>
      <c r="BO4" s="55" t="s">
        <v>51</v>
      </c>
      <c r="BP4" s="55"/>
      <c r="BQ4" s="55"/>
      <c r="BR4" s="55" t="s">
        <v>52</v>
      </c>
      <c r="BS4" s="55"/>
      <c r="BT4" s="55" t="s">
        <v>53</v>
      </c>
      <c r="BU4" s="55"/>
      <c r="BV4" s="54"/>
      <c r="BW4" s="54"/>
      <c r="BX4" s="55"/>
      <c r="BY4" s="55"/>
      <c r="BZ4" s="55" t="s">
        <v>0</v>
      </c>
      <c r="CA4" s="55"/>
      <c r="CB4" s="54" t="s">
        <v>54</v>
      </c>
      <c r="CC4" s="54"/>
      <c r="CD4" s="54"/>
      <c r="CE4" s="54"/>
    </row>
    <row r="5" spans="1:83" ht="15">
      <c r="A5" s="65"/>
      <c r="B5" s="65"/>
      <c r="C5" s="65"/>
      <c r="D5" s="65"/>
      <c r="E5" s="69"/>
      <c r="F5" s="69"/>
      <c r="G5" s="69"/>
      <c r="H5" s="69"/>
      <c r="I5" s="69"/>
      <c r="J5" s="69"/>
      <c r="K5" s="69"/>
      <c r="L5" s="69"/>
      <c r="M5" s="69"/>
      <c r="N5" s="71"/>
      <c r="O5" s="71"/>
      <c r="P5" s="71"/>
      <c r="Q5" s="71"/>
      <c r="R5" s="6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59"/>
      <c r="AI5" s="60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55"/>
      <c r="BA5" s="55"/>
      <c r="BB5" s="55"/>
      <c r="BC5" s="55"/>
      <c r="BD5" s="54"/>
      <c r="BE5" s="63"/>
      <c r="BF5" s="63"/>
      <c r="BG5" s="64"/>
      <c r="BH5" s="64"/>
      <c r="BI5" s="55"/>
      <c r="BJ5" s="55"/>
      <c r="BK5" s="55"/>
      <c r="BL5" s="55"/>
      <c r="BM5" s="55"/>
      <c r="BN5" s="54"/>
      <c r="BO5" s="55"/>
      <c r="BP5" s="55"/>
      <c r="BQ5" s="55"/>
      <c r="BR5" s="55"/>
      <c r="BS5" s="55"/>
      <c r="BT5" s="55"/>
      <c r="BU5" s="55"/>
      <c r="BV5" s="54"/>
      <c r="BW5" s="54"/>
      <c r="BX5" s="55"/>
      <c r="BY5" s="55"/>
      <c r="BZ5" s="55"/>
      <c r="CA5" s="55"/>
      <c r="CB5" s="55" t="s">
        <v>55</v>
      </c>
      <c r="CC5" s="55"/>
      <c r="CD5" s="55" t="s">
        <v>30</v>
      </c>
      <c r="CE5" s="55"/>
    </row>
    <row r="6" spans="1:83" ht="15">
      <c r="A6" s="65"/>
      <c r="B6" s="65"/>
      <c r="C6" s="65"/>
      <c r="D6" s="65"/>
      <c r="E6" s="69"/>
      <c r="F6" s="69"/>
      <c r="G6" s="69"/>
      <c r="H6" s="69"/>
      <c r="I6" s="69"/>
      <c r="J6" s="69"/>
      <c r="K6" s="69"/>
      <c r="L6" s="69"/>
      <c r="M6" s="69"/>
      <c r="N6" s="71"/>
      <c r="O6" s="71"/>
      <c r="P6" s="71"/>
      <c r="Q6" s="71"/>
      <c r="R6" s="65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59"/>
      <c r="AI6" s="60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55"/>
      <c r="BA6" s="55"/>
      <c r="BB6" s="55"/>
      <c r="BC6" s="55"/>
      <c r="BD6" s="54"/>
      <c r="BE6" s="63"/>
      <c r="BF6" s="63"/>
      <c r="BG6" s="64"/>
      <c r="BH6" s="64"/>
      <c r="BI6" s="55"/>
      <c r="BJ6" s="55"/>
      <c r="BK6" s="55"/>
      <c r="BL6" s="55"/>
      <c r="BM6" s="55"/>
      <c r="BN6" s="54"/>
      <c r="BO6" s="55"/>
      <c r="BP6" s="55"/>
      <c r="BQ6" s="55"/>
      <c r="BR6" s="55"/>
      <c r="BS6" s="55"/>
      <c r="BT6" s="55"/>
      <c r="BU6" s="55"/>
      <c r="BV6" s="54"/>
      <c r="BW6" s="54"/>
      <c r="BX6" s="55"/>
      <c r="BY6" s="55"/>
      <c r="BZ6" s="55"/>
      <c r="CA6" s="55"/>
      <c r="CB6" s="55"/>
      <c r="CC6" s="55"/>
      <c r="CD6" s="55"/>
      <c r="CE6" s="55"/>
    </row>
    <row r="7" spans="1:83" ht="15">
      <c r="A7" s="65"/>
      <c r="B7" s="65"/>
      <c r="C7" s="65"/>
      <c r="D7" s="65"/>
      <c r="E7" s="69"/>
      <c r="F7" s="69"/>
      <c r="G7" s="69"/>
      <c r="H7" s="69"/>
      <c r="I7" s="69"/>
      <c r="J7" s="69"/>
      <c r="K7" s="69"/>
      <c r="L7" s="69"/>
      <c r="M7" s="69"/>
      <c r="N7" s="71"/>
      <c r="O7" s="71"/>
      <c r="P7" s="71"/>
      <c r="Q7" s="71"/>
      <c r="R7" s="65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59"/>
      <c r="AI7" s="60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55"/>
      <c r="BA7" s="55"/>
      <c r="BB7" s="55"/>
      <c r="BC7" s="55"/>
      <c r="BD7" s="54"/>
      <c r="BE7" s="63"/>
      <c r="BF7" s="63"/>
      <c r="BG7" s="64"/>
      <c r="BH7" s="64"/>
      <c r="BI7" s="55"/>
      <c r="BJ7" s="55"/>
      <c r="BK7" s="55"/>
      <c r="BL7" s="55"/>
      <c r="BM7" s="55"/>
      <c r="BN7" s="54"/>
      <c r="BO7" s="55"/>
      <c r="BP7" s="55"/>
      <c r="BQ7" s="55"/>
      <c r="BR7" s="55"/>
      <c r="BS7" s="55"/>
      <c r="BT7" s="55"/>
      <c r="BU7" s="55"/>
      <c r="BV7" s="54"/>
      <c r="BW7" s="54"/>
      <c r="BX7" s="55"/>
      <c r="BY7" s="55"/>
      <c r="BZ7" s="55"/>
      <c r="CA7" s="55"/>
      <c r="CB7" s="55"/>
      <c r="CC7" s="55"/>
      <c r="CD7" s="55"/>
      <c r="CE7" s="55"/>
    </row>
    <row r="8" spans="1:83" ht="16.5" customHeight="1" hidden="1">
      <c r="A8" s="65"/>
      <c r="B8" s="65"/>
      <c r="C8" s="65"/>
      <c r="D8" s="65"/>
      <c r="E8" s="69"/>
      <c r="F8" s="69"/>
      <c r="G8" s="69"/>
      <c r="H8" s="69"/>
      <c r="I8" s="69"/>
      <c r="J8" s="69"/>
      <c r="K8" s="69"/>
      <c r="L8" s="69"/>
      <c r="M8" s="69"/>
      <c r="N8" s="71"/>
      <c r="O8" s="71"/>
      <c r="P8" s="71"/>
      <c r="Q8" s="71"/>
      <c r="R8" s="65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1"/>
      <c r="AI8" s="62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55"/>
      <c r="BA8" s="55"/>
      <c r="BB8" s="55"/>
      <c r="BC8" s="55"/>
      <c r="BD8" s="54"/>
      <c r="BE8" s="63"/>
      <c r="BF8" s="63"/>
      <c r="BG8" s="64"/>
      <c r="BH8" s="64"/>
      <c r="BI8" s="55"/>
      <c r="BJ8" s="55"/>
      <c r="BK8" s="55"/>
      <c r="BL8" s="55"/>
      <c r="BM8" s="55"/>
      <c r="BN8" s="54"/>
      <c r="BO8" s="55"/>
      <c r="BP8" s="55"/>
      <c r="BQ8" s="55"/>
      <c r="BR8" s="55"/>
      <c r="BS8" s="55"/>
      <c r="BT8" s="55"/>
      <c r="BU8" s="55"/>
      <c r="BV8" s="54"/>
      <c r="BW8" s="54"/>
      <c r="BX8" s="55"/>
      <c r="BY8" s="55"/>
      <c r="BZ8" s="55"/>
      <c r="CA8" s="55"/>
      <c r="CB8" s="55"/>
      <c r="CC8" s="55"/>
      <c r="CD8" s="55"/>
      <c r="CE8" s="55"/>
    </row>
    <row r="9" spans="1:84" ht="18.75" customHeight="1" hidden="1">
      <c r="A9" s="18"/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90"/>
      <c r="O9" s="91"/>
      <c r="P9" s="91"/>
      <c r="Q9" s="92"/>
      <c r="R9" s="18"/>
      <c r="S9" s="17">
        <f>IF(MONTH(DATE('Довідник по датам'!$J$1,'Довідник по датам'!$I$1,S4))&lt;&gt;'Довідник по датам'!$I$1,"",IF(ISNUMBER(VLOOKUP(DATE('Довідник по датам'!$J$1,'Довідник по датам'!$I$1,S4),'Довідник по датам'!$A$2:$C$367,3,FALSE)),VLOOKUP(DATE('Довідник по датам'!$J$1,'Довідник по датам'!$I$1,S4),'Довідник по датам'!$A$2:$C$367,3,FALSE),VLOOKUP(DATE('Довідник по датам'!$J$1,'Довідник по датам'!$I$1,S4),'Довідник по датам'!$A$2:$C$367,3,FALSE)))</f>
        <v>1</v>
      </c>
      <c r="T9" s="17">
        <f>IF(MONTH(DATE('Довідник по датам'!$J$1,'Довідник по датам'!$I$1,T4))&lt;&gt;'Довідник по датам'!$I$1,"",IF(ISNUMBER(VLOOKUP(DATE('Довідник по датам'!$J$1,'Довідник по датам'!$I$1,T4),'Довідник по датам'!$A$2:$C$367,3,FALSE)),VLOOKUP(DATE('Довідник по датам'!$J$1,'Довідник по датам'!$I$1,T4),'Довідник по датам'!$A$2:$C$367,3,FALSE),VLOOKUP(DATE('Довідник по датам'!$J$1,'Довідник по датам'!$I$1,T4),'Довідник по датам'!$A$2:$C$367,3,FALSE)))</f>
        <v>2</v>
      </c>
      <c r="U9" s="17">
        <f>IF(MONTH(DATE('Довідник по датам'!$J$1,'Довідник по датам'!$I$1,U4))&lt;&gt;'Довідник по датам'!$I$1,"",IF(ISNUMBER(VLOOKUP(DATE('Довідник по датам'!$J$1,'Довідник по датам'!$I$1,U4),'Довідник по датам'!$A$2:$C$367,3,FALSE)),VLOOKUP(DATE('Довідник по датам'!$J$1,'Довідник по датам'!$I$1,U4),'Довідник по датам'!$A$2:$C$367,3,FALSE),VLOOKUP(DATE('Довідник по датам'!$J$1,'Довідник по датам'!$I$1,U4),'Довідник по датам'!$A$2:$C$367,3,FALSE)))</f>
        <v>2</v>
      </c>
      <c r="V9" s="17">
        <f>IF(MONTH(DATE('Довідник по датам'!$J$1,'Довідник по датам'!$I$1,V4))&lt;&gt;'Довідник по датам'!$I$1,"",IF(ISNUMBER(VLOOKUP(DATE('Довідник по датам'!$J$1,'Довідник по датам'!$I$1,V4),'Довідник по датам'!$A$2:$C$367,3,FALSE)),VLOOKUP(DATE('Довідник по датам'!$J$1,'Довідник по датам'!$I$1,V4),'Довідник по датам'!$A$2:$C$367,3,FALSE),VLOOKUP(DATE('Довідник по датам'!$J$1,'Довідник по датам'!$I$1,V4),'Довідник по датам'!$A$2:$C$367,3,FALSE)))</f>
        <v>1</v>
      </c>
      <c r="W9" s="17">
        <f>IF(MONTH(DATE('Довідник по датам'!$J$1,'Довідник по датам'!$I$1,W4))&lt;&gt;'Довідник по датам'!$I$1,"",IF(ISNUMBER(VLOOKUP(DATE('Довідник по датам'!$J$1,'Довідник по датам'!$I$1,W4),'Довідник по датам'!$A$2:$C$367,3,FALSE)),VLOOKUP(DATE('Довідник по датам'!$J$1,'Довідник по датам'!$I$1,W4),'Довідник по датам'!$A$2:$C$367,3,FALSE),VLOOKUP(DATE('Довідник по датам'!$J$1,'Довідник по датам'!$I$1,W4),'Довідник по датам'!$A$2:$C$367,3,FALSE)))</f>
        <v>1</v>
      </c>
      <c r="X9" s="17">
        <f>IF(MONTH(DATE('Довідник по датам'!$J$1,'Довідник по датам'!$I$1,X4))&lt;&gt;'Довідник по датам'!$I$1,"",IF(ISNUMBER(VLOOKUP(DATE('Довідник по датам'!$J$1,'Довідник по датам'!$I$1,X4),'Довідник по датам'!$A$2:$C$367,3,FALSE)),VLOOKUP(DATE('Довідник по датам'!$J$1,'Довідник по датам'!$I$1,X4),'Довідник по датам'!$A$2:$C$367,3,FALSE),VLOOKUP(DATE('Довідник по датам'!$J$1,'Довідник по датам'!$I$1,X4),'Довідник по датам'!$A$2:$C$367,3,FALSE)))</f>
        <v>1</v>
      </c>
      <c r="Y9" s="17">
        <f>IF(MONTH(DATE('Довідник по датам'!$J$1,'Довідник по датам'!$I$1,Y4))&lt;&gt;'Довідник по датам'!$I$1,"",IF(ISNUMBER(VLOOKUP(DATE('Довідник по датам'!$J$1,'Довідник по датам'!$I$1,Y4),'Довідник по датам'!$A$2:$C$367,3,FALSE)),VLOOKUP(DATE('Довідник по датам'!$J$1,'Довідник по датам'!$I$1,Y4),'Довідник по датам'!$A$2:$C$367,3,FALSE),VLOOKUP(DATE('Довідник по датам'!$J$1,'Довідник по датам'!$I$1,Y4),'Довідник по датам'!$A$2:$C$367,3,FALSE)))</f>
        <v>1</v>
      </c>
      <c r="Z9" s="17">
        <f>IF(MONTH(DATE('Довідник по датам'!$J$1,'Довідник по датам'!$I$1,Z4))&lt;&gt;'Довідник по датам'!$I$1,"",IF(ISNUMBER(VLOOKUP(DATE('Довідник по датам'!$J$1,'Довідник по датам'!$I$1,Z4),'Довідник по датам'!$A$2:$C$367,3,FALSE)),VLOOKUP(DATE('Довідник по датам'!$J$1,'Довідник по датам'!$I$1,Z4),'Довідник по датам'!$A$2:$C$367,3,FALSE),VLOOKUP(DATE('Довідник по датам'!$J$1,'Довідник по датам'!$I$1,Z4),'Довідник по датам'!$A$2:$C$367,3,FALSE)))</f>
        <v>1</v>
      </c>
      <c r="AA9" s="17">
        <f>IF(MONTH(DATE('Довідник по датам'!$J$1,'Довідник по датам'!$I$1,AA4))&lt;&gt;'Довідник по датам'!$I$1,"",IF(ISNUMBER(VLOOKUP(DATE('Довідник по датам'!$J$1,'Довідник по датам'!$I$1,AA4),'Довідник по датам'!$A$2:$C$367,3,FALSE)),VLOOKUP(DATE('Довідник по датам'!$J$1,'Довідник по датам'!$I$1,AA4),'Довідник по датам'!$A$2:$C$367,3,FALSE),VLOOKUP(DATE('Довідник по датам'!$J$1,'Довідник по датам'!$I$1,AA4),'Довідник по датам'!$A$2:$C$367,3,FALSE)))</f>
        <v>2</v>
      </c>
      <c r="AB9" s="17">
        <f>IF(MONTH(DATE('Довідник по датам'!$J$1,'Довідник по датам'!$I$1,AB4))&lt;&gt;'Довідник по датам'!$I$1,"",IF(ISNUMBER(VLOOKUP(DATE('Довідник по датам'!$J$1,'Довідник по датам'!$I$1,AB4),'Довідник по датам'!$A$2:$C$367,3,FALSE)),VLOOKUP(DATE('Довідник по датам'!$J$1,'Довідник по датам'!$I$1,AB4),'Довідник по датам'!$A$2:$C$367,3,FALSE),VLOOKUP(DATE('Довідник по датам'!$J$1,'Довідник по датам'!$I$1,AB4),'Довідник по датам'!$A$2:$C$367,3,FALSE)))</f>
        <v>2</v>
      </c>
      <c r="AC9" s="17">
        <f>IF(MONTH(DATE('Довідник по датам'!$J$1,'Довідник по датам'!$I$1,AC4))&lt;&gt;'Довідник по датам'!$I$1,"",IF(ISNUMBER(VLOOKUP(DATE('Довідник по датам'!$J$1,'Довідник по датам'!$I$1,AC4),'Довідник по датам'!$A$2:$C$367,3,FALSE)),VLOOKUP(DATE('Довідник по датам'!$J$1,'Довідник по датам'!$I$1,AC4),'Довідник по датам'!$A$2:$C$367,3,FALSE),VLOOKUP(DATE('Довідник по датам'!$J$1,'Довідник по датам'!$I$1,AC4),'Довідник по датам'!$A$2:$C$367,3,FALSE)))</f>
        <v>1</v>
      </c>
      <c r="AD9" s="17">
        <f>IF(MONTH(DATE('Довідник по датам'!$J$1,'Довідник по датам'!$I$1,AD4))&lt;&gt;'Довідник по датам'!$I$1,"",IF(ISNUMBER(VLOOKUP(DATE('Довідник по датам'!$J$1,'Довідник по датам'!$I$1,AD4),'Довідник по датам'!$A$2:$C$367,3,FALSE)),VLOOKUP(DATE('Довідник по датам'!$J$1,'Довідник по датам'!$I$1,AD4),'Довідник по датам'!$A$2:$C$367,3,FALSE),VLOOKUP(DATE('Довідник по датам'!$J$1,'Довідник по датам'!$I$1,AD4),'Довідник по датам'!$A$2:$C$367,3,FALSE)))</f>
        <v>1</v>
      </c>
      <c r="AE9" s="17">
        <f>IF(MONTH(DATE('Довідник по датам'!$J$1,'Довідник по датам'!$I$1,AE4))&lt;&gt;'Довідник по датам'!$I$1,"",IF(ISNUMBER(VLOOKUP(DATE('Довідник по датам'!$J$1,'Довідник по датам'!$I$1,AE4),'Довідник по датам'!$A$2:$C$367,3,FALSE)),VLOOKUP(DATE('Довідник по датам'!$J$1,'Довідник по датам'!$I$1,AE4),'Довідник по датам'!$A$2:$C$367,3,FALSE),VLOOKUP(DATE('Довідник по датам'!$J$1,'Довідник по датам'!$I$1,AE4),'Довідник по датам'!$A$2:$C$367,3,FALSE)))</f>
        <v>1</v>
      </c>
      <c r="AF9" s="15">
        <f>IF(MONTH(DATE('Довідник по датам'!$J$1,'Довідник по датам'!$I$1,AF4))&lt;&gt;'Довідник по датам'!$I$1,"",IF(ISNUMBER(VLOOKUP(DATE('Довідник по датам'!$J$1,'Довідник по датам'!$I$1,AF4),'Довідник по датам'!$A$2:$C$367,3,FALSE)),VLOOKUP(DATE('Довідник по датам'!$J$1,'Довідник по датам'!$I$1,AF4),'Довідник по датам'!$A$2:$C$367,3,FALSE),VLOOKUP(DATE('Довідник по датам'!$J$1,'Довідник по датам'!$I$1,AF4),'Довідник по датам'!$A$2:$C$367,3,FALSE)))</f>
        <v>3</v>
      </c>
      <c r="AG9" s="17">
        <f>IF(MONTH(DATE('Довідник по датам'!$J$1,'Довідник по датам'!$I$1,AG4))&lt;&gt;'Довідник по датам'!$I$1,"",IF(ISNUMBER(VLOOKUP(DATE('Довідник по датам'!$J$1,'Довідник по датам'!$I$1,AG4),'Довідник по датам'!$A$2:$C$367,3,FALSE)),VLOOKUP(DATE('Довідник по датам'!$J$1,'Довідник по датам'!$I$1,AG4),'Довідник по датам'!$A$2:$C$367,3,FALSE),VLOOKUP(DATE('Довідник по датам'!$J$1,'Довідник по датам'!$I$1,AG4),'Довідник по датам'!$A$2:$C$367,3,FALSE)))</f>
        <v>1</v>
      </c>
      <c r="AH9" s="17"/>
      <c r="AI9" s="17"/>
      <c r="AJ9" s="17">
        <f>IF(MONTH(DATE('Довідник по датам'!$J$1,'Довідник по датам'!$I$1,AJ4))&lt;&gt;'Довідник по датам'!$I$1,"",IF(ISNUMBER(VLOOKUP(DATE('Довідник по датам'!$J$1,'Довідник по датам'!$I$1,AJ4),'Довідник по датам'!$A$2:$C$367,3,FALSE)),VLOOKUP(DATE('Довідник по датам'!$J$1,'Довідник по датам'!$I$1,AJ4),'Довідник по датам'!$A$2:$C$367,3,FALSE),VLOOKUP(DATE('Довідник по датам'!$J$1,'Довідник по датам'!$I$1,AJ4),'Довідник по датам'!$A$2:$C$367,3,FALSE)))</f>
        <v>2</v>
      </c>
      <c r="AK9" s="17">
        <f>IF(MONTH(DATE('Довідник по датам'!$J$1,'Довідник по датам'!$I$1,AK4))&lt;&gt;'Довідник по датам'!$I$1,"",IF(ISNUMBER(VLOOKUP(DATE('Довідник по датам'!$J$1,'Довідник по датам'!$I$1,AK4),'Довідник по датам'!$A$2:$C$367,3,FALSE)),VLOOKUP(DATE('Довідник по датам'!$J$1,'Довідник по датам'!$I$1,AK4),'Довідник по датам'!$A$2:$C$367,3,FALSE),VLOOKUP(DATE('Довідник по датам'!$J$1,'Довідник по датам'!$I$1,AK4),'Довідник по датам'!$A$2:$C$367,3,FALSE)))</f>
        <v>2</v>
      </c>
      <c r="AL9" s="17">
        <f>IF(MONTH(DATE('Довідник по датам'!$J$1,'Довідник по датам'!$I$1,AL4))&lt;&gt;'Довідник по датам'!$I$1,"",IF(ISNUMBER(VLOOKUP(DATE('Довідник по датам'!$J$1,'Довідник по датам'!$I$1,AL4),'Довідник по датам'!$A$2:$C$367,3,FALSE)),VLOOKUP(DATE('Довідник по датам'!$J$1,'Довідник по датам'!$I$1,AL4),'Довідник по датам'!$A$2:$C$367,3,FALSE),VLOOKUP(DATE('Довідник по датам'!$J$1,'Довідник по датам'!$I$1,AL4),'Довідник по датам'!$A$2:$C$367,3,FALSE)))</f>
        <v>1</v>
      </c>
      <c r="AM9" s="17">
        <f>IF(MONTH(DATE('Довідник по датам'!$J$1,'Довідник по датам'!$I$1,AM4))&lt;&gt;'Довідник по датам'!$I$1,"",IF(ISNUMBER(VLOOKUP(DATE('Довідник по датам'!$J$1,'Довідник по датам'!$I$1,AM4),'Довідник по датам'!$A$2:$C$367,3,FALSE)),VLOOKUP(DATE('Довідник по датам'!$J$1,'Довідник по датам'!$I$1,AM4),'Довідник по датам'!$A$2:$C$367,3,FALSE),VLOOKUP(DATE('Довідник по датам'!$J$1,'Довідник по датам'!$I$1,AM4),'Довідник по датам'!$A$2:$C$367,3,FALSE)))</f>
        <v>1</v>
      </c>
      <c r="AN9" s="17">
        <f>IF(MONTH(DATE('Довідник по датам'!$J$1,'Довідник по датам'!$I$1,AN4))&lt;&gt;'Довідник по датам'!$I$1,"",IF(ISNUMBER(VLOOKUP(DATE('Довідник по датам'!$J$1,'Довідник по датам'!$I$1,AN4),'Довідник по датам'!$A$2:$C$367,3,FALSE)),VLOOKUP(DATE('Довідник по датам'!$J$1,'Довідник по датам'!$I$1,AN4),'Довідник по датам'!$A$2:$C$367,3,FALSE),VLOOKUP(DATE('Довідник по датам'!$J$1,'Довідник по датам'!$I$1,AN4),'Довідник по датам'!$A$2:$C$367,3,FALSE)))</f>
        <v>1</v>
      </c>
      <c r="AO9" s="17">
        <f>IF(MONTH(DATE('Довідник по датам'!$J$1,'Довідник по датам'!$I$1,AO4))&lt;&gt;'Довідник по датам'!$I$1,"",IF(ISNUMBER(VLOOKUP(DATE('Довідник по датам'!$J$1,'Довідник по датам'!$I$1,AO4),'Довідник по датам'!$A$2:$C$367,3,FALSE)),VLOOKUP(DATE('Довідник по датам'!$J$1,'Довідник по датам'!$I$1,AO4),'Довідник по датам'!$A$2:$C$367,3,FALSE),VLOOKUP(DATE('Довідник по датам'!$J$1,'Довідник по датам'!$I$1,AO4),'Довідник по датам'!$A$2:$C$367,3,FALSE)))</f>
        <v>1</v>
      </c>
      <c r="AP9" s="17">
        <f>IF(MONTH(DATE('Довідник по датам'!$J$1,'Довідник по датам'!$I$1,AP4))&lt;&gt;'Довідник по датам'!$I$1,"",IF(ISNUMBER(VLOOKUP(DATE('Довідник по датам'!$J$1,'Довідник по датам'!$I$1,AP4),'Довідник по датам'!$A$2:$C$367,3,FALSE)),VLOOKUP(DATE('Довідник по датам'!$J$1,'Довідник по датам'!$I$1,AP4),'Довідник по датам'!$A$2:$C$367,3,FALSE),VLOOKUP(DATE('Довідник по датам'!$J$1,'Довідник по датам'!$I$1,AP4),'Довідник по датам'!$A$2:$C$367,3,FALSE)))</f>
        <v>1</v>
      </c>
      <c r="AQ9" s="17">
        <f>IF(MONTH(DATE('Довідник по датам'!$J$1,'Довідник по датам'!$I$1,AQ4))&lt;&gt;'Довідник по датам'!$I$1,"",IF(ISNUMBER(VLOOKUP(DATE('Довідник по датам'!$J$1,'Довідник по датам'!$I$1,AQ4),'Довідник по датам'!$A$2:$C$367,3,FALSE)),VLOOKUP(DATE('Довідник по датам'!$J$1,'Довідник по датам'!$I$1,AQ4),'Довідник по датам'!$A$2:$C$367,3,FALSE),VLOOKUP(DATE('Довідник по датам'!$J$1,'Довідник по датам'!$I$1,AQ4),'Довідник по датам'!$A$2:$C$367,3,FALSE)))</f>
        <v>2</v>
      </c>
      <c r="AR9" s="17">
        <f>IF(MONTH(DATE('Довідник по датам'!$J$1,'Довідник по датам'!$I$1,AR4))&lt;&gt;'Довідник по датам'!$I$1,"",IF(ISNUMBER(VLOOKUP(DATE('Довідник по датам'!$J$1,'Довідник по датам'!$I$1,AR4),'Довідник по датам'!$A$2:$C$367,3,FALSE)),VLOOKUP(DATE('Довідник по датам'!$J$1,'Довідник по датам'!$I$1,AR4),'Довідник по датам'!$A$2:$C$367,3,FALSE),VLOOKUP(DATE('Довідник по датам'!$J$1,'Довідник по датам'!$I$1,AR4),'Довідник по датам'!$A$2:$C$367,3,FALSE)))</f>
        <v>2</v>
      </c>
      <c r="AS9" s="17">
        <f>IF(MONTH(DATE('Довідник по датам'!$J$1,'Довідник по датам'!$I$1,AS4))&lt;&gt;'Довідник по датам'!$I$1,"",IF(ISNUMBER(VLOOKUP(DATE('Довідник по датам'!$J$1,'Довідник по датам'!$I$1,AS4),'Довідник по датам'!$A$2:$C$367,3,FALSE)),VLOOKUP(DATE('Довідник по датам'!$J$1,'Довідник по датам'!$I$1,AS4),'Довідник по датам'!$A$2:$C$367,3,FALSE),VLOOKUP(DATE('Довідник по датам'!$J$1,'Довідник по датам'!$I$1,AS4),'Довідник по датам'!$A$2:$C$367,3,FALSE)))</f>
        <v>1</v>
      </c>
      <c r="AT9" s="17">
        <f>IF(MONTH(DATE('Довідник по датам'!$J$1,'Довідник по датам'!$I$1,AT4))&lt;&gt;'Довідник по датам'!$I$1,"",IF(ISNUMBER(VLOOKUP(DATE('Довідник по датам'!$J$1,'Довідник по датам'!$I$1,AT4),'Довідник по датам'!$A$2:$C$367,3,FALSE)),VLOOKUP(DATE('Довідник по датам'!$J$1,'Довідник по датам'!$I$1,AT4),'Довідник по датам'!$A$2:$C$367,3,FALSE),VLOOKUP(DATE('Довідник по датам'!$J$1,'Довідник по датам'!$I$1,AT4),'Довідник по датам'!$A$2:$C$367,3,FALSE)))</f>
        <v>1</v>
      </c>
      <c r="AU9" s="17">
        <f>IF(MONTH(DATE('Довідник по датам'!$J$1,'Довідник по датам'!$I$1,AU4))&lt;&gt;'Довідник по датам'!$I$1,"",IF(ISNUMBER(VLOOKUP(DATE('Довідник по датам'!$J$1,'Довідник по датам'!$I$1,AU4),'Довідник по датам'!$A$2:$C$367,3,FALSE)),VLOOKUP(DATE('Довідник по датам'!$J$1,'Довідник по датам'!$I$1,AU4),'Довідник по датам'!$A$2:$C$367,3,FALSE),VLOOKUP(DATE('Довідник по датам'!$J$1,'Довідник по датам'!$I$1,AU4),'Довідник по датам'!$A$2:$C$367,3,FALSE)))</f>
        <v>1</v>
      </c>
      <c r="AV9" s="17">
        <f>IF(MONTH(DATE('Довідник по датам'!$J$1,'Довідник по датам'!$I$1,AV4))&lt;&gt;'Довідник по датам'!$I$1,"",IF(ISNUMBER(VLOOKUP(DATE('Довідник по датам'!$J$1,'Довідник по датам'!$I$1,AV4),'Довідник по датам'!$A$2:$C$367,3,FALSE)),VLOOKUP(DATE('Довідник по датам'!$J$1,'Довідник по датам'!$I$1,AV4),'Довідник по датам'!$A$2:$C$367,3,FALSE),VLOOKUP(DATE('Довідник по датам'!$J$1,'Довідник по датам'!$I$1,AV4),'Довідник по датам'!$A$2:$C$367,3,FALSE)))</f>
        <v>1</v>
      </c>
      <c r="AW9" s="17">
        <f>IF(MONTH(DATE('Довідник по датам'!$J$1,'Довідник по датам'!$I$1,AW4))&lt;&gt;'Довідник по датам'!$I$1,"",IF(ISNUMBER(VLOOKUP(DATE('Довідник по датам'!$J$1,'Довідник по датам'!$I$1,AW4),'Довідник по датам'!$A$2:$C$367,3,FALSE)),VLOOKUP(DATE('Довідник по датам'!$J$1,'Довідник по датам'!$I$1,AW4),'Довідник по датам'!$A$2:$C$367,3,FALSE),VLOOKUP(DATE('Довідник по датам'!$J$1,'Довідник по датам'!$I$1,AW4),'Довідник по датам'!$A$2:$C$367,3,FALSE)))</f>
        <v>1</v>
      </c>
      <c r="AX9" s="17">
        <f>IF(MONTH(DATE('Довідник по датам'!$J$1,'Довідник по датам'!$I$1,AX4))&lt;&gt;'Довідник по датам'!$I$1,"",IF(ISNUMBER(VLOOKUP(DATE('Довідник по датам'!$J$1,'Довідник по датам'!$I$1,AX4),'Довідник по датам'!$A$2:$C$367,3,FALSE)),VLOOKUP(DATE('Довідник по датам'!$J$1,'Довідник по датам'!$I$1,AX4),'Довідник по датам'!$A$2:$C$367,3,FALSE),VLOOKUP(DATE('Довідник по датам'!$J$1,'Довідник по датам'!$I$1,AX4),'Довідник по датам'!$A$2:$C$367,3,FALSE)))</f>
        <v>2</v>
      </c>
      <c r="AY9" s="17">
        <f>IF(MONTH(DATE('Довідник по датам'!$J$1,'Довідник по датам'!$I$1,AY4))&lt;&gt;'Довідник по датам'!$I$1,"",IF(ISNUMBER(VLOOKUP(DATE('Довідник по датам'!$J$1,'Довідник по датам'!$I$1,AY4),'Довідник по датам'!$A$2:$C$367,3,FALSE)),VLOOKUP(DATE('Довідник по датам'!$J$1,'Довідник по датам'!$I$1,AY4),'Довідник по датам'!$A$2:$C$367,3,FALSE),VLOOKUP(DATE('Довідник по датам'!$J$1,'Довідник по датам'!$I$1,AY4),'Довідник по датам'!$A$2:$C$367,3,FALSE)))</f>
        <v>2</v>
      </c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>
        <f>IF(MONTH(DATE('Довідник по датам'!$J$1,'Довідник по датам'!$I$1,CF4))&lt;&gt;'Довідник по датам'!$I$1,"",IF(ISNUMBER(VLOOKUP(DATE('Довідник по датам'!$J$1,'Довідник по датам'!$I$1,CF4),'Довідник по датам'!$A$2:$C$367,3,FALSE)),VLOOKUP(DATE('Довідник по датам'!$J$1,'Довідник по датам'!$I$1,CF4),'Довідник по датам'!$A$2:$C$367,3,FALSE),VLOOKUP(DATE('Довідник по датам'!$J$1,'Довідник по датам'!$I$1,CF4),'Довідник по датам'!$A$2:$C$367,3,FALSE)))</f>
      </c>
    </row>
    <row r="10" spans="1:84" ht="18.75" customHeight="1" hidden="1">
      <c r="A10" s="37"/>
      <c r="B10" s="37"/>
      <c r="C10" s="37"/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8"/>
      <c r="O10" s="39"/>
      <c r="P10" s="39"/>
      <c r="Q10" s="40"/>
      <c r="R10" s="37"/>
      <c r="S10" s="17">
        <f aca="true" t="shared" si="0" ref="S10:AG10">IF(S9&lt;&gt;"",IF(S9&lt;=2,S9,2),"")</f>
        <v>1</v>
      </c>
      <c r="T10" s="17">
        <f t="shared" si="0"/>
        <v>2</v>
      </c>
      <c r="U10" s="17">
        <f t="shared" si="0"/>
        <v>2</v>
      </c>
      <c r="V10" s="17">
        <f t="shared" si="0"/>
        <v>1</v>
      </c>
      <c r="W10" s="17">
        <f t="shared" si="0"/>
        <v>1</v>
      </c>
      <c r="X10" s="17">
        <f t="shared" si="0"/>
        <v>1</v>
      </c>
      <c r="Y10" s="17">
        <f t="shared" si="0"/>
        <v>1</v>
      </c>
      <c r="Z10" s="17">
        <f t="shared" si="0"/>
        <v>1</v>
      </c>
      <c r="AA10" s="17">
        <f t="shared" si="0"/>
        <v>2</v>
      </c>
      <c r="AB10" s="17">
        <f t="shared" si="0"/>
        <v>2</v>
      </c>
      <c r="AC10" s="17">
        <f t="shared" si="0"/>
        <v>1</v>
      </c>
      <c r="AD10" s="17">
        <f t="shared" si="0"/>
        <v>1</v>
      </c>
      <c r="AE10" s="42">
        <f t="shared" si="0"/>
        <v>1</v>
      </c>
      <c r="AF10" s="35">
        <f t="shared" si="0"/>
        <v>2</v>
      </c>
      <c r="AG10" s="43">
        <f t="shared" si="0"/>
        <v>1</v>
      </c>
      <c r="AH10" s="17"/>
      <c r="AI10" s="17"/>
      <c r="AJ10" s="17">
        <f aca="true" t="shared" si="1" ref="AJ10:AY10">IF(AJ9&lt;&gt;"",IF(AJ9&lt;=2,AJ9,2),"")</f>
        <v>2</v>
      </c>
      <c r="AK10" s="17">
        <f t="shared" si="1"/>
        <v>2</v>
      </c>
      <c r="AL10" s="17">
        <f t="shared" si="1"/>
        <v>1</v>
      </c>
      <c r="AM10" s="17">
        <f t="shared" si="1"/>
        <v>1</v>
      </c>
      <c r="AN10" s="17">
        <f t="shared" si="1"/>
        <v>1</v>
      </c>
      <c r="AO10" s="17">
        <f t="shared" si="1"/>
        <v>1</v>
      </c>
      <c r="AP10" s="17">
        <f t="shared" si="1"/>
        <v>1</v>
      </c>
      <c r="AQ10" s="17">
        <f t="shared" si="1"/>
        <v>2</v>
      </c>
      <c r="AR10" s="17">
        <f t="shared" si="1"/>
        <v>2</v>
      </c>
      <c r="AS10" s="17">
        <f t="shared" si="1"/>
        <v>1</v>
      </c>
      <c r="AT10" s="17">
        <f t="shared" si="1"/>
        <v>1</v>
      </c>
      <c r="AU10" s="17">
        <f t="shared" si="1"/>
        <v>1</v>
      </c>
      <c r="AV10" s="17">
        <f t="shared" si="1"/>
        <v>1</v>
      </c>
      <c r="AW10" s="17">
        <f t="shared" si="1"/>
        <v>1</v>
      </c>
      <c r="AX10" s="17">
        <f t="shared" si="1"/>
        <v>2</v>
      </c>
      <c r="AY10" s="17">
        <f t="shared" si="1"/>
        <v>2</v>
      </c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41"/>
    </row>
    <row r="11" spans="1:84" ht="18.75" customHeight="1" hidden="1">
      <c r="A11" s="37"/>
      <c r="B11" s="37"/>
      <c r="C11" s="37"/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8"/>
      <c r="O11" s="39"/>
      <c r="P11" s="39"/>
      <c r="Q11" s="40"/>
      <c r="R11" s="3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41"/>
    </row>
    <row r="12" spans="1:84" s="1" customFormat="1" ht="15">
      <c r="A12" s="56">
        <v>1</v>
      </c>
      <c r="B12" s="56"/>
      <c r="C12" s="56"/>
      <c r="D12" s="56"/>
      <c r="E12" s="54" t="s">
        <v>112</v>
      </c>
      <c r="F12" s="56"/>
      <c r="G12" s="56"/>
      <c r="H12" s="56"/>
      <c r="I12" s="56"/>
      <c r="J12" s="56"/>
      <c r="K12" s="56"/>
      <c r="L12" s="56"/>
      <c r="M12" s="56"/>
      <c r="N12" s="54" t="s">
        <v>56</v>
      </c>
      <c r="O12" s="56"/>
      <c r="P12" s="56"/>
      <c r="Q12" s="56"/>
      <c r="R12" s="20"/>
      <c r="S12" s="13" t="s">
        <v>71</v>
      </c>
      <c r="T12" s="20"/>
      <c r="U12" s="13" t="s">
        <v>74</v>
      </c>
      <c r="V12" s="20">
        <v>1</v>
      </c>
      <c r="W12" s="20">
        <v>2</v>
      </c>
      <c r="X12" s="20">
        <v>16</v>
      </c>
      <c r="Y12" s="20">
        <v>1</v>
      </c>
      <c r="Z12" s="20">
        <v>1</v>
      </c>
      <c r="AA12" s="20">
        <v>2</v>
      </c>
      <c r="AB12" s="20">
        <v>1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56"/>
      <c r="BA12" s="56"/>
      <c r="BB12" s="56"/>
      <c r="BC12" s="56"/>
      <c r="BD12" s="20"/>
      <c r="BE12" s="56"/>
      <c r="BF12" s="56"/>
      <c r="BG12" s="56"/>
      <c r="BH12" s="56"/>
      <c r="BI12" s="20"/>
      <c r="BJ12" s="56"/>
      <c r="BK12" s="56"/>
      <c r="BL12" s="56"/>
      <c r="BM12" s="56"/>
      <c r="BN12" s="20"/>
      <c r="BO12" s="20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>
        <f>IF(CF12="","",IF(CF12=1,SUM(S12:AY12),IF(CF12=2,SUMPRODUCT($S$10:$AY$10,S12:AY12),IF(CF12=3,SUMPRODUCT($S$11:$AY$11,S12:AY12),))))</f>
        <v>24</v>
      </c>
      <c r="CA12" s="56"/>
      <c r="CB12" s="56"/>
      <c r="CC12" s="56"/>
      <c r="CD12" s="56"/>
      <c r="CE12" s="56"/>
      <c r="CF12" s="21">
        <v>1</v>
      </c>
    </row>
    <row r="13" spans="1:84" s="1" customFormat="1" ht="15">
      <c r="A13" s="56">
        <v>2</v>
      </c>
      <c r="B13" s="56"/>
      <c r="C13" s="56"/>
      <c r="D13" s="56"/>
      <c r="E13" s="82" t="s">
        <v>113</v>
      </c>
      <c r="F13" s="83"/>
      <c r="G13" s="83"/>
      <c r="H13" s="83"/>
      <c r="I13" s="83"/>
      <c r="J13" s="83"/>
      <c r="K13" s="83"/>
      <c r="L13" s="83"/>
      <c r="M13" s="84"/>
      <c r="N13" s="54" t="s">
        <v>111</v>
      </c>
      <c r="O13" s="56"/>
      <c r="P13" s="56"/>
      <c r="Q13" s="56"/>
      <c r="R13" s="20"/>
      <c r="S13" s="20"/>
      <c r="T13" s="13" t="s">
        <v>74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56"/>
      <c r="BA13" s="56"/>
      <c r="BB13" s="56"/>
      <c r="BC13" s="56"/>
      <c r="BD13" s="20"/>
      <c r="BE13" s="56"/>
      <c r="BF13" s="56"/>
      <c r="BG13" s="56"/>
      <c r="BH13" s="56"/>
      <c r="BI13" s="20"/>
      <c r="BJ13" s="56"/>
      <c r="BK13" s="56"/>
      <c r="BL13" s="56"/>
      <c r="BM13" s="56"/>
      <c r="BN13" s="20"/>
      <c r="BO13" s="20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>
        <f aca="true" t="shared" si="2" ref="BZ13:BZ23">IF(CF13="","",IF(CF13=1,SUM(S13:AY13),IF(CF13=2,SUMPRODUCT($S$10:$AY$10,S13:AY13),IF(CF13=3,SUMPRODUCT($S$11:$AY$11,S13:AY13),))))</f>
        <v>0</v>
      </c>
      <c r="CA13" s="56"/>
      <c r="CB13" s="56"/>
      <c r="CC13" s="56"/>
      <c r="CD13" s="56"/>
      <c r="CE13" s="56"/>
      <c r="CF13" s="21">
        <v>2</v>
      </c>
    </row>
    <row r="14" spans="1:84" s="1" customFormat="1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56"/>
      <c r="BA14" s="56"/>
      <c r="BB14" s="56"/>
      <c r="BC14" s="56"/>
      <c r="BD14" s="20"/>
      <c r="BE14" s="56"/>
      <c r="BF14" s="56"/>
      <c r="BG14" s="56"/>
      <c r="BH14" s="56"/>
      <c r="BI14" s="20"/>
      <c r="BJ14" s="56"/>
      <c r="BK14" s="56"/>
      <c r="BL14" s="56"/>
      <c r="BM14" s="56"/>
      <c r="BN14" s="20"/>
      <c r="BO14" s="20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>
        <f t="shared" si="2"/>
        <v>0</v>
      </c>
      <c r="CA14" s="56"/>
      <c r="CB14" s="56"/>
      <c r="CC14" s="56"/>
      <c r="CD14" s="56"/>
      <c r="CE14" s="56"/>
      <c r="CF14" s="21">
        <v>2</v>
      </c>
    </row>
    <row r="15" spans="1:84" s="1" customFormat="1" ht="15">
      <c r="A15" s="56"/>
      <c r="B15" s="56"/>
      <c r="C15" s="56"/>
      <c r="D15" s="56"/>
      <c r="E15" s="82"/>
      <c r="F15" s="83"/>
      <c r="G15" s="83"/>
      <c r="H15" s="83"/>
      <c r="I15" s="83"/>
      <c r="J15" s="83"/>
      <c r="K15" s="83"/>
      <c r="L15" s="83"/>
      <c r="M15" s="84"/>
      <c r="N15" s="54"/>
      <c r="O15" s="56"/>
      <c r="P15" s="56"/>
      <c r="Q15" s="56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56"/>
      <c r="BA15" s="56"/>
      <c r="BB15" s="56"/>
      <c r="BC15" s="56"/>
      <c r="BD15" s="20"/>
      <c r="BE15" s="56"/>
      <c r="BF15" s="56"/>
      <c r="BG15" s="56"/>
      <c r="BH15" s="56"/>
      <c r="BI15" s="20"/>
      <c r="BJ15" s="56"/>
      <c r="BK15" s="56"/>
      <c r="BL15" s="56"/>
      <c r="BM15" s="56"/>
      <c r="BN15" s="20"/>
      <c r="BO15" s="20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>
        <f t="shared" si="2"/>
        <v>0</v>
      </c>
      <c r="CA15" s="56"/>
      <c r="CB15" s="56"/>
      <c r="CC15" s="56"/>
      <c r="CD15" s="56"/>
      <c r="CE15" s="56"/>
      <c r="CF15" s="21">
        <v>2</v>
      </c>
    </row>
    <row r="16" spans="1:84" s="1" customFormat="1" ht="15">
      <c r="A16" s="56"/>
      <c r="B16" s="56"/>
      <c r="C16" s="56"/>
      <c r="D16" s="56"/>
      <c r="E16" s="72"/>
      <c r="F16" s="73"/>
      <c r="G16" s="73"/>
      <c r="H16" s="73"/>
      <c r="I16" s="73"/>
      <c r="J16" s="73"/>
      <c r="K16" s="73"/>
      <c r="L16" s="73"/>
      <c r="M16" s="74"/>
      <c r="N16" s="72"/>
      <c r="O16" s="73"/>
      <c r="P16" s="73"/>
      <c r="Q16" s="74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56"/>
      <c r="BA16" s="56"/>
      <c r="BB16" s="56"/>
      <c r="BC16" s="56"/>
      <c r="BD16" s="20"/>
      <c r="BE16" s="56"/>
      <c r="BF16" s="56"/>
      <c r="BG16" s="56"/>
      <c r="BH16" s="56"/>
      <c r="BI16" s="20"/>
      <c r="BJ16" s="56"/>
      <c r="BK16" s="56"/>
      <c r="BL16" s="56"/>
      <c r="BM16" s="56"/>
      <c r="BN16" s="20"/>
      <c r="BO16" s="20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>
        <f t="shared" si="2"/>
        <v>0</v>
      </c>
      <c r="CA16" s="56"/>
      <c r="CB16" s="56"/>
      <c r="CC16" s="56"/>
      <c r="CD16" s="56"/>
      <c r="CE16" s="56"/>
      <c r="CF16" s="21">
        <v>2</v>
      </c>
    </row>
    <row r="17" spans="1:84" s="1" customFormat="1" ht="15">
      <c r="A17" s="56"/>
      <c r="B17" s="56"/>
      <c r="C17" s="56"/>
      <c r="D17" s="56"/>
      <c r="E17" s="72"/>
      <c r="F17" s="73"/>
      <c r="G17" s="73"/>
      <c r="H17" s="73"/>
      <c r="I17" s="73"/>
      <c r="J17" s="73"/>
      <c r="K17" s="73"/>
      <c r="L17" s="73"/>
      <c r="M17" s="74"/>
      <c r="N17" s="72"/>
      <c r="O17" s="73"/>
      <c r="P17" s="73"/>
      <c r="Q17" s="74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56"/>
      <c r="BA17" s="56"/>
      <c r="BB17" s="56"/>
      <c r="BC17" s="56"/>
      <c r="BD17" s="20"/>
      <c r="BE17" s="56"/>
      <c r="BF17" s="56"/>
      <c r="BG17" s="56"/>
      <c r="BH17" s="56"/>
      <c r="BI17" s="20"/>
      <c r="BJ17" s="56"/>
      <c r="BK17" s="56"/>
      <c r="BL17" s="56"/>
      <c r="BM17" s="56"/>
      <c r="BN17" s="20"/>
      <c r="BO17" s="20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>
        <f t="shared" si="2"/>
        <v>0</v>
      </c>
      <c r="CA17" s="56"/>
      <c r="CB17" s="56"/>
      <c r="CC17" s="56"/>
      <c r="CD17" s="56"/>
      <c r="CE17" s="56"/>
      <c r="CF17" s="21">
        <v>2</v>
      </c>
    </row>
    <row r="18" spans="1:84" s="1" customFormat="1" ht="15">
      <c r="A18" s="56"/>
      <c r="B18" s="56"/>
      <c r="C18" s="56"/>
      <c r="D18" s="56"/>
      <c r="E18" s="72"/>
      <c r="F18" s="73"/>
      <c r="G18" s="73"/>
      <c r="H18" s="73"/>
      <c r="I18" s="73"/>
      <c r="J18" s="73"/>
      <c r="K18" s="73"/>
      <c r="L18" s="73"/>
      <c r="M18" s="74"/>
      <c r="N18" s="72"/>
      <c r="O18" s="73"/>
      <c r="P18" s="73"/>
      <c r="Q18" s="74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56"/>
      <c r="BA18" s="56"/>
      <c r="BB18" s="56"/>
      <c r="BC18" s="56"/>
      <c r="BD18" s="20"/>
      <c r="BE18" s="56"/>
      <c r="BF18" s="56"/>
      <c r="BG18" s="56"/>
      <c r="BH18" s="56"/>
      <c r="BI18" s="20"/>
      <c r="BJ18" s="56"/>
      <c r="BK18" s="56"/>
      <c r="BL18" s="56"/>
      <c r="BM18" s="56"/>
      <c r="BN18" s="20"/>
      <c r="BO18" s="20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>
        <f t="shared" si="2"/>
        <v>0</v>
      </c>
      <c r="CA18" s="56"/>
      <c r="CB18" s="56"/>
      <c r="CC18" s="56"/>
      <c r="CD18" s="56"/>
      <c r="CE18" s="56"/>
      <c r="CF18" s="21">
        <v>2</v>
      </c>
    </row>
    <row r="19" spans="1:84" s="1" customFormat="1" ht="15">
      <c r="A19" s="79"/>
      <c r="B19" s="79"/>
      <c r="C19" s="56"/>
      <c r="D19" s="56"/>
      <c r="E19" s="75"/>
      <c r="F19" s="73"/>
      <c r="G19" s="73"/>
      <c r="H19" s="73"/>
      <c r="I19" s="73"/>
      <c r="J19" s="73"/>
      <c r="K19" s="73"/>
      <c r="L19" s="73"/>
      <c r="M19" s="74"/>
      <c r="N19" s="72"/>
      <c r="O19" s="73"/>
      <c r="P19" s="73"/>
      <c r="Q19" s="74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56"/>
      <c r="BA19" s="56"/>
      <c r="BB19" s="56"/>
      <c r="BC19" s="56"/>
      <c r="BD19" s="20"/>
      <c r="BE19" s="56"/>
      <c r="BF19" s="56"/>
      <c r="BG19" s="56"/>
      <c r="BH19" s="56"/>
      <c r="BI19" s="20"/>
      <c r="BJ19" s="56"/>
      <c r="BK19" s="56"/>
      <c r="BL19" s="56"/>
      <c r="BM19" s="56"/>
      <c r="BN19" s="20"/>
      <c r="BO19" s="20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>
        <f t="shared" si="2"/>
        <v>0</v>
      </c>
      <c r="CA19" s="56"/>
      <c r="CB19" s="56"/>
      <c r="CC19" s="56"/>
      <c r="CD19" s="56"/>
      <c r="CE19" s="56"/>
      <c r="CF19" s="21">
        <v>2</v>
      </c>
    </row>
    <row r="20" spans="1:84" s="1" customFormat="1" ht="15">
      <c r="A20" s="79"/>
      <c r="B20" s="79"/>
      <c r="C20" s="56"/>
      <c r="D20" s="56"/>
      <c r="E20" s="75"/>
      <c r="F20" s="76"/>
      <c r="G20" s="76"/>
      <c r="H20" s="76"/>
      <c r="I20" s="76"/>
      <c r="J20" s="76"/>
      <c r="K20" s="76"/>
      <c r="L20" s="76"/>
      <c r="M20" s="77"/>
      <c r="N20" s="72"/>
      <c r="O20" s="73"/>
      <c r="P20" s="73"/>
      <c r="Q20" s="74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56"/>
      <c r="BA20" s="56"/>
      <c r="BB20" s="56"/>
      <c r="BC20" s="56"/>
      <c r="BD20" s="20"/>
      <c r="BE20" s="56"/>
      <c r="BF20" s="56"/>
      <c r="BG20" s="56"/>
      <c r="BH20" s="56"/>
      <c r="BI20" s="20"/>
      <c r="BJ20" s="56"/>
      <c r="BK20" s="56"/>
      <c r="BL20" s="56"/>
      <c r="BM20" s="56"/>
      <c r="BN20" s="20"/>
      <c r="BO20" s="20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>
        <f t="shared" si="2"/>
        <v>0</v>
      </c>
      <c r="CA20" s="56"/>
      <c r="CB20" s="56"/>
      <c r="CC20" s="56"/>
      <c r="CD20" s="56"/>
      <c r="CE20" s="56"/>
      <c r="CF20" s="21">
        <v>2</v>
      </c>
    </row>
    <row r="21" spans="1:84" s="1" customFormat="1" ht="15">
      <c r="A21" s="80"/>
      <c r="B21" s="81"/>
      <c r="C21" s="72"/>
      <c r="D21" s="74"/>
      <c r="E21" s="72"/>
      <c r="F21" s="73"/>
      <c r="G21" s="73"/>
      <c r="H21" s="73"/>
      <c r="I21" s="73"/>
      <c r="J21" s="73"/>
      <c r="K21" s="73"/>
      <c r="L21" s="73"/>
      <c r="M21" s="74"/>
      <c r="N21" s="72"/>
      <c r="O21" s="73"/>
      <c r="P21" s="73"/>
      <c r="Q21" s="74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80"/>
      <c r="BA21" s="81"/>
      <c r="BB21" s="80"/>
      <c r="BC21" s="81"/>
      <c r="BD21" s="20"/>
      <c r="BE21" s="72"/>
      <c r="BF21" s="74"/>
      <c r="BG21" s="72"/>
      <c r="BH21" s="74"/>
      <c r="BI21" s="20"/>
      <c r="BJ21" s="72"/>
      <c r="BK21" s="74"/>
      <c r="BL21" s="72"/>
      <c r="BM21" s="74"/>
      <c r="BN21" s="20"/>
      <c r="BO21" s="20"/>
      <c r="BP21" s="72"/>
      <c r="BQ21" s="74"/>
      <c r="BR21" s="72"/>
      <c r="BS21" s="74"/>
      <c r="BT21" s="72"/>
      <c r="BU21" s="74"/>
      <c r="BV21" s="72"/>
      <c r="BW21" s="74"/>
      <c r="BX21" s="72"/>
      <c r="BY21" s="74"/>
      <c r="BZ21" s="56">
        <f t="shared" si="2"/>
        <v>0</v>
      </c>
      <c r="CA21" s="56"/>
      <c r="CB21" s="72"/>
      <c r="CC21" s="74"/>
      <c r="CD21" s="56"/>
      <c r="CE21" s="56"/>
      <c r="CF21" s="21">
        <v>2</v>
      </c>
    </row>
    <row r="22" spans="1:84" s="1" customFormat="1" ht="15">
      <c r="A22" s="79"/>
      <c r="B22" s="79"/>
      <c r="C22" s="56"/>
      <c r="D22" s="56"/>
      <c r="E22" s="72"/>
      <c r="F22" s="73"/>
      <c r="G22" s="73"/>
      <c r="H22" s="73"/>
      <c r="I22" s="73"/>
      <c r="J22" s="73"/>
      <c r="K22" s="73"/>
      <c r="L22" s="73"/>
      <c r="M22" s="74"/>
      <c r="N22" s="72"/>
      <c r="O22" s="73"/>
      <c r="P22" s="73"/>
      <c r="Q22" s="74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13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79"/>
      <c r="BA22" s="79"/>
      <c r="BB22" s="79"/>
      <c r="BC22" s="79"/>
      <c r="BD22" s="20"/>
      <c r="BE22" s="56"/>
      <c r="BF22" s="56"/>
      <c r="BG22" s="56"/>
      <c r="BH22" s="56"/>
      <c r="BI22" s="20"/>
      <c r="BJ22" s="56"/>
      <c r="BK22" s="56"/>
      <c r="BL22" s="56"/>
      <c r="BM22" s="56"/>
      <c r="BN22" s="20"/>
      <c r="BO22" s="20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>
        <f t="shared" si="2"/>
        <v>0</v>
      </c>
      <c r="CA22" s="56"/>
      <c r="CB22" s="56"/>
      <c r="CC22" s="56"/>
      <c r="CD22" s="56"/>
      <c r="CE22" s="56"/>
      <c r="CF22" s="21">
        <v>2</v>
      </c>
    </row>
    <row r="23" spans="1:84" s="1" customFormat="1" ht="15">
      <c r="A23" s="56"/>
      <c r="B23" s="56"/>
      <c r="C23" s="56"/>
      <c r="D23" s="56"/>
      <c r="E23" s="75"/>
      <c r="F23" s="76"/>
      <c r="G23" s="76"/>
      <c r="H23" s="76"/>
      <c r="I23" s="76"/>
      <c r="J23" s="76"/>
      <c r="K23" s="76"/>
      <c r="L23" s="76"/>
      <c r="M23" s="77"/>
      <c r="N23" s="72"/>
      <c r="O23" s="73"/>
      <c r="P23" s="73"/>
      <c r="Q23" s="74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79"/>
      <c r="BA23" s="79"/>
      <c r="BB23" s="79"/>
      <c r="BC23" s="79"/>
      <c r="BD23" s="20"/>
      <c r="BE23" s="56"/>
      <c r="BF23" s="56"/>
      <c r="BG23" s="56"/>
      <c r="BH23" s="56"/>
      <c r="BI23" s="20"/>
      <c r="BJ23" s="56"/>
      <c r="BK23" s="56"/>
      <c r="BL23" s="56"/>
      <c r="BM23" s="56"/>
      <c r="BN23" s="20"/>
      <c r="BO23" s="20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>
        <f t="shared" si="2"/>
        <v>0</v>
      </c>
      <c r="CA23" s="56"/>
      <c r="CB23" s="56"/>
      <c r="CC23" s="56"/>
      <c r="CD23" s="56"/>
      <c r="CE23" s="56"/>
      <c r="CF23" s="21">
        <v>2</v>
      </c>
    </row>
    <row r="24" spans="1:84" s="1" customFormat="1" ht="15">
      <c r="A24" s="78"/>
      <c r="B24" s="78"/>
      <c r="C24" s="78"/>
      <c r="D24" s="78"/>
      <c r="E24" s="93"/>
      <c r="F24" s="94"/>
      <c r="G24" s="94"/>
      <c r="H24" s="94"/>
      <c r="I24" s="94"/>
      <c r="J24" s="94"/>
      <c r="K24" s="94"/>
      <c r="L24" s="94"/>
      <c r="M24" s="95"/>
      <c r="N24" s="78"/>
      <c r="O24" s="78"/>
      <c r="P24" s="78"/>
      <c r="Q24" s="78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56"/>
      <c r="BA24" s="56"/>
      <c r="BB24" s="56"/>
      <c r="BC24" s="56"/>
      <c r="BD24" s="20"/>
      <c r="BE24" s="56"/>
      <c r="BF24" s="56"/>
      <c r="BG24" s="56"/>
      <c r="BH24" s="56"/>
      <c r="BI24" s="20"/>
      <c r="BJ24" s="56"/>
      <c r="BK24" s="56"/>
      <c r="BL24" s="56"/>
      <c r="BM24" s="56"/>
      <c r="BN24" s="20"/>
      <c r="BO24" s="20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21"/>
    </row>
    <row r="25" spans="1:84" s="1" customFormat="1" ht="15">
      <c r="A25" s="56"/>
      <c r="B25" s="56"/>
      <c r="C25" s="56"/>
      <c r="D25" s="56"/>
      <c r="E25" s="72"/>
      <c r="F25" s="73"/>
      <c r="G25" s="73"/>
      <c r="H25" s="73"/>
      <c r="I25" s="73"/>
      <c r="J25" s="73"/>
      <c r="K25" s="73"/>
      <c r="L25" s="73"/>
      <c r="M25" s="74"/>
      <c r="N25" s="56"/>
      <c r="O25" s="56"/>
      <c r="P25" s="56"/>
      <c r="Q25" s="56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56"/>
      <c r="BA25" s="56"/>
      <c r="BB25" s="56"/>
      <c r="BC25" s="56"/>
      <c r="BD25" s="20"/>
      <c r="BE25" s="56"/>
      <c r="BF25" s="56"/>
      <c r="BG25" s="56"/>
      <c r="BH25" s="56"/>
      <c r="BI25" s="20"/>
      <c r="BJ25" s="56"/>
      <c r="BK25" s="56"/>
      <c r="BL25" s="56"/>
      <c r="BM25" s="56"/>
      <c r="BN25" s="20"/>
      <c r="BO25" s="20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21"/>
    </row>
    <row r="26" spans="1:84" s="1" customFormat="1" ht="15">
      <c r="A26" s="56"/>
      <c r="B26" s="56"/>
      <c r="C26" s="56"/>
      <c r="D26" s="56"/>
      <c r="E26" s="72"/>
      <c r="F26" s="73"/>
      <c r="G26" s="73"/>
      <c r="H26" s="73"/>
      <c r="I26" s="73"/>
      <c r="J26" s="73"/>
      <c r="K26" s="73"/>
      <c r="L26" s="73"/>
      <c r="M26" s="74"/>
      <c r="N26" s="56"/>
      <c r="O26" s="56"/>
      <c r="P26" s="56"/>
      <c r="Q26" s="56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56"/>
      <c r="BA26" s="56"/>
      <c r="BB26" s="56"/>
      <c r="BC26" s="56"/>
      <c r="BD26" s="20"/>
      <c r="BE26" s="56"/>
      <c r="BF26" s="56"/>
      <c r="BG26" s="56"/>
      <c r="BH26" s="56"/>
      <c r="BI26" s="20"/>
      <c r="BJ26" s="56"/>
      <c r="BK26" s="56"/>
      <c r="BL26" s="56"/>
      <c r="BM26" s="56"/>
      <c r="BN26" s="20"/>
      <c r="BO26" s="20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21"/>
    </row>
    <row r="27" spans="1:84" s="1" customFormat="1" ht="15">
      <c r="A27" s="56"/>
      <c r="B27" s="56"/>
      <c r="C27" s="56"/>
      <c r="D27" s="56"/>
      <c r="E27" s="72"/>
      <c r="F27" s="73"/>
      <c r="G27" s="73"/>
      <c r="H27" s="73"/>
      <c r="I27" s="73"/>
      <c r="J27" s="73"/>
      <c r="K27" s="73"/>
      <c r="L27" s="73"/>
      <c r="M27" s="74"/>
      <c r="N27" s="72"/>
      <c r="O27" s="73"/>
      <c r="P27" s="73"/>
      <c r="Q27" s="74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56"/>
      <c r="BA27" s="56"/>
      <c r="BB27" s="56"/>
      <c r="BC27" s="56"/>
      <c r="BD27" s="20"/>
      <c r="BE27" s="56"/>
      <c r="BF27" s="56"/>
      <c r="BG27" s="56"/>
      <c r="BH27" s="56"/>
      <c r="BI27" s="20"/>
      <c r="BJ27" s="56"/>
      <c r="BK27" s="56"/>
      <c r="BL27" s="56"/>
      <c r="BM27" s="56"/>
      <c r="BN27" s="20"/>
      <c r="BO27" s="20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21"/>
    </row>
    <row r="28" spans="1:84" s="1" customFormat="1" ht="15">
      <c r="A28" s="56"/>
      <c r="B28" s="56"/>
      <c r="C28" s="56"/>
      <c r="D28" s="56"/>
      <c r="E28" s="72"/>
      <c r="F28" s="73"/>
      <c r="G28" s="73"/>
      <c r="H28" s="73"/>
      <c r="I28" s="73"/>
      <c r="J28" s="73"/>
      <c r="K28" s="73"/>
      <c r="L28" s="73"/>
      <c r="M28" s="74"/>
      <c r="N28" s="72"/>
      <c r="O28" s="73"/>
      <c r="P28" s="73"/>
      <c r="Q28" s="74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56"/>
      <c r="BA28" s="56"/>
      <c r="BB28" s="56"/>
      <c r="BC28" s="56"/>
      <c r="BD28" s="20"/>
      <c r="BE28" s="56"/>
      <c r="BF28" s="56"/>
      <c r="BG28" s="56"/>
      <c r="BH28" s="56"/>
      <c r="BI28" s="20"/>
      <c r="BJ28" s="56"/>
      <c r="BK28" s="56"/>
      <c r="BL28" s="56"/>
      <c r="BM28" s="56"/>
      <c r="BN28" s="20"/>
      <c r="BO28" s="20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21"/>
    </row>
    <row r="29" spans="1:84" s="1" customFormat="1" ht="15">
      <c r="A29" s="56"/>
      <c r="B29" s="56"/>
      <c r="C29" s="56"/>
      <c r="D29" s="56"/>
      <c r="E29" s="75"/>
      <c r="F29" s="73"/>
      <c r="G29" s="73"/>
      <c r="H29" s="73"/>
      <c r="I29" s="73"/>
      <c r="J29" s="73"/>
      <c r="K29" s="73"/>
      <c r="L29" s="73"/>
      <c r="M29" s="74"/>
      <c r="N29" s="72"/>
      <c r="O29" s="73"/>
      <c r="P29" s="73"/>
      <c r="Q29" s="74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56"/>
      <c r="BA29" s="56"/>
      <c r="BB29" s="56"/>
      <c r="BC29" s="56"/>
      <c r="BD29" s="20"/>
      <c r="BE29" s="56"/>
      <c r="BF29" s="56"/>
      <c r="BG29" s="56"/>
      <c r="BH29" s="56"/>
      <c r="BI29" s="20"/>
      <c r="BJ29" s="56"/>
      <c r="BK29" s="56"/>
      <c r="BL29" s="56"/>
      <c r="BM29" s="56"/>
      <c r="BN29" s="20"/>
      <c r="BO29" s="20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21"/>
    </row>
    <row r="30" spans="1:84" s="1" customFormat="1" ht="15">
      <c r="A30" s="56"/>
      <c r="B30" s="56"/>
      <c r="C30" s="56"/>
      <c r="D30" s="56"/>
      <c r="E30" s="72"/>
      <c r="F30" s="73"/>
      <c r="G30" s="73"/>
      <c r="H30" s="73"/>
      <c r="I30" s="73"/>
      <c r="J30" s="73"/>
      <c r="K30" s="73"/>
      <c r="L30" s="73"/>
      <c r="M30" s="74"/>
      <c r="N30" s="72"/>
      <c r="O30" s="73"/>
      <c r="P30" s="73"/>
      <c r="Q30" s="74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56"/>
      <c r="BA30" s="56"/>
      <c r="BB30" s="56"/>
      <c r="BC30" s="56"/>
      <c r="BD30" s="20"/>
      <c r="BE30" s="56"/>
      <c r="BF30" s="56"/>
      <c r="BG30" s="56"/>
      <c r="BH30" s="56"/>
      <c r="BI30" s="20"/>
      <c r="BJ30" s="56"/>
      <c r="BK30" s="56"/>
      <c r="BL30" s="56"/>
      <c r="BM30" s="56"/>
      <c r="BN30" s="20"/>
      <c r="BO30" s="20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21"/>
    </row>
    <row r="31" spans="1:84" s="1" customFormat="1" ht="15">
      <c r="A31" s="56"/>
      <c r="B31" s="56"/>
      <c r="C31" s="56"/>
      <c r="D31" s="56"/>
      <c r="E31" s="72"/>
      <c r="F31" s="73"/>
      <c r="G31" s="73"/>
      <c r="H31" s="73"/>
      <c r="I31" s="73"/>
      <c r="J31" s="73"/>
      <c r="K31" s="73"/>
      <c r="L31" s="73"/>
      <c r="M31" s="74"/>
      <c r="N31" s="56"/>
      <c r="O31" s="56"/>
      <c r="P31" s="56"/>
      <c r="Q31" s="56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56"/>
      <c r="BA31" s="56"/>
      <c r="BB31" s="56"/>
      <c r="BC31" s="56"/>
      <c r="BD31" s="20"/>
      <c r="BE31" s="56"/>
      <c r="BF31" s="56"/>
      <c r="BG31" s="56"/>
      <c r="BH31" s="56"/>
      <c r="BI31" s="20"/>
      <c r="BJ31" s="56"/>
      <c r="BK31" s="56"/>
      <c r="BL31" s="56"/>
      <c r="BM31" s="56"/>
      <c r="BN31" s="20"/>
      <c r="BO31" s="20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21"/>
    </row>
    <row r="32" spans="1:83" s="1" customFormat="1" ht="15">
      <c r="A32" s="56"/>
      <c r="B32" s="56"/>
      <c r="C32" s="56"/>
      <c r="D32" s="56"/>
      <c r="E32" s="72"/>
      <c r="F32" s="73"/>
      <c r="G32" s="73"/>
      <c r="H32" s="73"/>
      <c r="I32" s="73"/>
      <c r="J32" s="73"/>
      <c r="K32" s="73"/>
      <c r="L32" s="73"/>
      <c r="M32" s="74"/>
      <c r="N32" s="56"/>
      <c r="O32" s="56"/>
      <c r="P32" s="56"/>
      <c r="Q32" s="56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56"/>
      <c r="BA32" s="56"/>
      <c r="BB32" s="56"/>
      <c r="BC32" s="56"/>
      <c r="BD32" s="20"/>
      <c r="BE32" s="56"/>
      <c r="BF32" s="56"/>
      <c r="BG32" s="56"/>
      <c r="BH32" s="56"/>
      <c r="BI32" s="20"/>
      <c r="BJ32" s="56"/>
      <c r="BK32" s="56"/>
      <c r="BL32" s="56"/>
      <c r="BM32" s="56"/>
      <c r="BN32" s="20"/>
      <c r="BO32" s="20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>
        <f aca="true" t="shared" si="3" ref="BZ32:BZ38">IF(CF32="","",IF(CF32=1,SUM(S32:AY32),IF(CF32=2,SUMPRODUCT($S$58:$AY$58,S32:AY32),)))</f>
      </c>
      <c r="CA32" s="56"/>
      <c r="CB32" s="56"/>
      <c r="CC32" s="56"/>
      <c r="CD32" s="56"/>
      <c r="CE32" s="56"/>
    </row>
    <row r="33" spans="1:83" s="1" customFormat="1" ht="15">
      <c r="A33" s="56"/>
      <c r="B33" s="56"/>
      <c r="C33" s="56"/>
      <c r="D33" s="56"/>
      <c r="E33" s="72"/>
      <c r="F33" s="73"/>
      <c r="G33" s="73"/>
      <c r="H33" s="73"/>
      <c r="I33" s="73"/>
      <c r="J33" s="73"/>
      <c r="K33" s="73"/>
      <c r="L33" s="73"/>
      <c r="M33" s="74"/>
      <c r="N33" s="72"/>
      <c r="O33" s="73"/>
      <c r="P33" s="73"/>
      <c r="Q33" s="74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56"/>
      <c r="BA33" s="56"/>
      <c r="BB33" s="56"/>
      <c r="BC33" s="56"/>
      <c r="BD33" s="20"/>
      <c r="BE33" s="56"/>
      <c r="BF33" s="56"/>
      <c r="BG33" s="56"/>
      <c r="BH33" s="56"/>
      <c r="BI33" s="20"/>
      <c r="BJ33" s="56"/>
      <c r="BK33" s="56"/>
      <c r="BL33" s="56"/>
      <c r="BM33" s="56"/>
      <c r="BN33" s="20"/>
      <c r="BO33" s="20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>
        <f t="shared" si="3"/>
      </c>
      <c r="CA33" s="56"/>
      <c r="CB33" s="56"/>
      <c r="CC33" s="56"/>
      <c r="CD33" s="56"/>
      <c r="CE33" s="56"/>
    </row>
    <row r="34" spans="1:83" s="1" customFormat="1" ht="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56"/>
      <c r="BA34" s="56"/>
      <c r="BB34" s="56"/>
      <c r="BC34" s="56"/>
      <c r="BD34" s="20"/>
      <c r="BE34" s="56"/>
      <c r="BF34" s="56"/>
      <c r="BG34" s="56"/>
      <c r="BH34" s="56"/>
      <c r="BI34" s="20"/>
      <c r="BJ34" s="56"/>
      <c r="BK34" s="56"/>
      <c r="BL34" s="56"/>
      <c r="BM34" s="56"/>
      <c r="BN34" s="20"/>
      <c r="BO34" s="20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>
        <f t="shared" si="3"/>
      </c>
      <c r="CA34" s="56"/>
      <c r="CB34" s="56"/>
      <c r="CC34" s="56"/>
      <c r="CD34" s="56"/>
      <c r="CE34" s="56"/>
    </row>
    <row r="35" spans="1:83" s="1" customFormat="1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56"/>
      <c r="BA35" s="56"/>
      <c r="BB35" s="56"/>
      <c r="BC35" s="56"/>
      <c r="BD35" s="20"/>
      <c r="BE35" s="56"/>
      <c r="BF35" s="56"/>
      <c r="BG35" s="56"/>
      <c r="BH35" s="56"/>
      <c r="BI35" s="20"/>
      <c r="BJ35" s="56"/>
      <c r="BK35" s="56"/>
      <c r="BL35" s="56"/>
      <c r="BM35" s="56"/>
      <c r="BN35" s="20"/>
      <c r="BO35" s="20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>
        <f t="shared" si="3"/>
      </c>
      <c r="CA35" s="56"/>
      <c r="CB35" s="56"/>
      <c r="CC35" s="56"/>
      <c r="CD35" s="56"/>
      <c r="CE35" s="56"/>
    </row>
    <row r="36" spans="1:83" s="1" customFormat="1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56"/>
      <c r="BA36" s="56"/>
      <c r="BB36" s="56"/>
      <c r="BC36" s="56"/>
      <c r="BD36" s="20"/>
      <c r="BE36" s="56"/>
      <c r="BF36" s="56"/>
      <c r="BG36" s="56"/>
      <c r="BH36" s="56"/>
      <c r="BI36" s="20"/>
      <c r="BJ36" s="56"/>
      <c r="BK36" s="56"/>
      <c r="BL36" s="56"/>
      <c r="BM36" s="56"/>
      <c r="BN36" s="20"/>
      <c r="BO36" s="20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>
        <f t="shared" si="3"/>
      </c>
      <c r="CA36" s="56"/>
      <c r="CB36" s="56"/>
      <c r="CC36" s="56"/>
      <c r="CD36" s="56"/>
      <c r="CE36" s="56"/>
    </row>
    <row r="37" spans="1:83" s="1" customFormat="1" ht="15">
      <c r="A37" s="56"/>
      <c r="B37" s="56"/>
      <c r="C37" s="56"/>
      <c r="D37" s="56"/>
      <c r="E37" s="72"/>
      <c r="F37" s="73"/>
      <c r="G37" s="73"/>
      <c r="H37" s="73"/>
      <c r="I37" s="73"/>
      <c r="J37" s="73"/>
      <c r="K37" s="73"/>
      <c r="L37" s="73"/>
      <c r="M37" s="74"/>
      <c r="N37" s="72"/>
      <c r="O37" s="73"/>
      <c r="P37" s="73"/>
      <c r="Q37" s="74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56"/>
      <c r="BA37" s="56"/>
      <c r="BB37" s="56"/>
      <c r="BC37" s="56"/>
      <c r="BD37" s="20"/>
      <c r="BE37" s="56"/>
      <c r="BF37" s="56"/>
      <c r="BG37" s="56"/>
      <c r="BH37" s="56"/>
      <c r="BI37" s="20"/>
      <c r="BJ37" s="56"/>
      <c r="BK37" s="56"/>
      <c r="BL37" s="56"/>
      <c r="BM37" s="56"/>
      <c r="BN37" s="20"/>
      <c r="BO37" s="20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>
        <f t="shared" si="3"/>
      </c>
      <c r="CA37" s="56"/>
      <c r="CB37" s="56"/>
      <c r="CC37" s="56"/>
      <c r="CD37" s="56"/>
      <c r="CE37" s="56"/>
    </row>
    <row r="38" spans="1:83" s="1" customFormat="1" ht="15">
      <c r="A38" s="56"/>
      <c r="B38" s="56"/>
      <c r="C38" s="56"/>
      <c r="D38" s="56"/>
      <c r="E38" s="72"/>
      <c r="F38" s="73"/>
      <c r="G38" s="73"/>
      <c r="H38" s="73"/>
      <c r="I38" s="73"/>
      <c r="J38" s="73"/>
      <c r="K38" s="73"/>
      <c r="L38" s="73"/>
      <c r="M38" s="74"/>
      <c r="N38" s="72"/>
      <c r="O38" s="73"/>
      <c r="P38" s="73"/>
      <c r="Q38" s="74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56"/>
      <c r="BA38" s="56"/>
      <c r="BB38" s="56"/>
      <c r="BC38" s="56"/>
      <c r="BD38" s="20"/>
      <c r="BE38" s="56"/>
      <c r="BF38" s="56"/>
      <c r="BG38" s="56"/>
      <c r="BH38" s="56"/>
      <c r="BI38" s="20"/>
      <c r="BJ38" s="56"/>
      <c r="BK38" s="56"/>
      <c r="BL38" s="56"/>
      <c r="BM38" s="56"/>
      <c r="BN38" s="20"/>
      <c r="BO38" s="20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>
        <f t="shared" si="3"/>
      </c>
      <c r="CA38" s="56"/>
      <c r="CB38" s="56"/>
      <c r="CC38" s="56"/>
      <c r="CD38" s="56"/>
      <c r="CE38" s="56"/>
    </row>
    <row r="39" spans="1:83" s="1" customFormat="1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AZ39" s="22"/>
      <c r="BA39" s="22"/>
      <c r="BB39" s="22"/>
      <c r="BC39" s="22"/>
      <c r="BD39" s="23"/>
      <c r="BE39" s="22"/>
      <c r="BF39" s="22"/>
      <c r="BG39" s="22"/>
      <c r="BH39" s="22"/>
      <c r="BI39" s="23"/>
      <c r="BJ39" s="22"/>
      <c r="BK39" s="22"/>
      <c r="BL39" s="22"/>
      <c r="BM39" s="22"/>
      <c r="BN39" s="23"/>
      <c r="BO39" s="23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</row>
    <row r="40" spans="1:51" ht="15">
      <c r="A40">
        <v>1</v>
      </c>
      <c r="B40">
        <v>2</v>
      </c>
      <c r="C40">
        <v>3</v>
      </c>
      <c r="D40">
        <v>4</v>
      </c>
      <c r="E40">
        <v>5</v>
      </c>
      <c r="F40">
        <v>6</v>
      </c>
      <c r="G40">
        <v>7</v>
      </c>
      <c r="H40">
        <v>8</v>
      </c>
      <c r="I40">
        <v>9</v>
      </c>
      <c r="J40">
        <v>10</v>
      </c>
      <c r="K40">
        <v>11</v>
      </c>
      <c r="L40">
        <v>12</v>
      </c>
      <c r="M40">
        <v>13</v>
      </c>
      <c r="N40">
        <v>14</v>
      </c>
      <c r="O40">
        <v>15</v>
      </c>
      <c r="P40">
        <v>16</v>
      </c>
      <c r="Q40">
        <v>17</v>
      </c>
      <c r="R40">
        <v>18</v>
      </c>
      <c r="S40">
        <v>19</v>
      </c>
      <c r="T40">
        <v>20</v>
      </c>
      <c r="U40">
        <v>21</v>
      </c>
      <c r="V40">
        <v>22</v>
      </c>
      <c r="W40">
        <v>23</v>
      </c>
      <c r="X40">
        <v>24</v>
      </c>
      <c r="Y40">
        <v>25</v>
      </c>
      <c r="Z40">
        <v>26</v>
      </c>
      <c r="AA40">
        <v>27</v>
      </c>
      <c r="AB40">
        <v>28</v>
      </c>
      <c r="AC40">
        <v>29</v>
      </c>
      <c r="AD40">
        <v>30</v>
      </c>
      <c r="AE40">
        <v>31</v>
      </c>
      <c r="AF40">
        <v>32</v>
      </c>
      <c r="AG40">
        <v>33</v>
      </c>
      <c r="AH40" s="45">
        <v>34</v>
      </c>
      <c r="AI40" s="45">
        <v>35</v>
      </c>
      <c r="AJ40">
        <v>36</v>
      </c>
      <c r="AK40">
        <v>37</v>
      </c>
      <c r="AL40">
        <v>38</v>
      </c>
      <c r="AM40">
        <v>39</v>
      </c>
      <c r="AN40">
        <v>40</v>
      </c>
      <c r="AO40">
        <v>41</v>
      </c>
      <c r="AP40">
        <v>42</v>
      </c>
      <c r="AQ40">
        <v>43</v>
      </c>
      <c r="AR40">
        <v>44</v>
      </c>
      <c r="AS40">
        <v>45</v>
      </c>
      <c r="AT40">
        <v>46</v>
      </c>
      <c r="AU40">
        <v>47</v>
      </c>
      <c r="AV40">
        <v>48</v>
      </c>
      <c r="AW40">
        <v>49</v>
      </c>
      <c r="AX40">
        <v>50</v>
      </c>
      <c r="AY40">
        <v>51</v>
      </c>
    </row>
    <row r="41" spans="4:27" ht="18">
      <c r="D41" s="24" t="s">
        <v>57</v>
      </c>
      <c r="AA41" s="24" t="s">
        <v>58</v>
      </c>
    </row>
    <row r="58" s="23" customFormat="1" ht="15"/>
    <row r="60" spans="42:77" ht="18">
      <c r="AP60" s="25" t="s">
        <v>59</v>
      </c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X60" s="27" t="s">
        <v>61</v>
      </c>
      <c r="BY60" s="28"/>
    </row>
    <row r="63" spans="42:71" ht="18">
      <c r="AP63" s="25" t="s">
        <v>62</v>
      </c>
      <c r="BA63" s="96" t="s">
        <v>63</v>
      </c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</row>
    <row r="66" spans="42:71" ht="18">
      <c r="AP66" s="25" t="s">
        <v>64</v>
      </c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</row>
    <row r="71" spans="42:83" ht="36" customHeight="1">
      <c r="AP71" s="49" t="s">
        <v>65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</row>
    <row r="72" spans="42:83" ht="15" customHeight="1"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</row>
    <row r="73" spans="42:83" ht="15" customHeight="1"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</row>
    <row r="74" spans="42:83" ht="4.5" customHeight="1"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</row>
    <row r="75" spans="42:83" ht="3.75" customHeight="1">
      <c r="AP75" s="50" t="s">
        <v>66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</row>
    <row r="76" spans="42:83" ht="15" customHeight="1"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</row>
    <row r="77" spans="42:83" ht="15" customHeight="1"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</row>
    <row r="78" spans="42:83" ht="15" customHeight="1"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</row>
    <row r="79" ht="15" customHeight="1"/>
    <row r="80" spans="51:72" ht="18" customHeight="1">
      <c r="AY80" s="51" t="s">
        <v>67</v>
      </c>
      <c r="AZ80" s="51"/>
      <c r="BA80" s="52">
        <f>DATE('Довідник по датам'!J1,'Довідник по датам'!I1,'Довідник по датам'!H1)</f>
        <v>44470</v>
      </c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29" t="str">
        <f>"місяць "&amp;'Довідник по датам'!$J$1&amp;" року"</f>
        <v>місяць 2021 року</v>
      </c>
      <c r="BP80" s="29"/>
      <c r="BQ80" s="29"/>
      <c r="BR80" s="29"/>
      <c r="BS80" s="29"/>
      <c r="BT80" s="29"/>
    </row>
    <row r="81" ht="15" customHeight="1"/>
    <row r="82" spans="42:83" ht="15" customHeight="1">
      <c r="AP82" s="53" t="s">
        <v>68</v>
      </c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</row>
    <row r="83" spans="42:83" ht="15" customHeight="1"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</row>
    <row r="84" ht="15" customHeight="1"/>
    <row r="85" spans="42:79" ht="18">
      <c r="AP85" s="25" t="s">
        <v>69</v>
      </c>
      <c r="AQ85" s="25"/>
      <c r="AR85" s="25"/>
      <c r="AZ85" s="25" t="s">
        <v>70</v>
      </c>
      <c r="CA85" s="25" t="s">
        <v>71</v>
      </c>
    </row>
    <row r="86" s="30" customFormat="1" ht="15" customHeight="1"/>
    <row r="87" spans="42:79" ht="18">
      <c r="AP87" s="25" t="s">
        <v>72</v>
      </c>
      <c r="AQ87" s="25"/>
      <c r="AR87" s="25"/>
      <c r="BR87" s="25" t="s">
        <v>73</v>
      </c>
      <c r="CA87" s="25" t="s">
        <v>74</v>
      </c>
    </row>
    <row r="88" s="30" customFormat="1" ht="11.25"/>
    <row r="89" spans="42:79" ht="18">
      <c r="AP89" s="25" t="s">
        <v>75</v>
      </c>
      <c r="AQ89" s="25"/>
      <c r="AR89" s="25"/>
      <c r="BA89" s="25" t="s">
        <v>76</v>
      </c>
      <c r="CA89" s="25" t="s">
        <v>77</v>
      </c>
    </row>
    <row r="90" s="30" customFormat="1" ht="11.25"/>
    <row r="91" spans="42:79" ht="18">
      <c r="AP91" s="25" t="s">
        <v>78</v>
      </c>
      <c r="AQ91" s="25"/>
      <c r="AR91" s="25"/>
      <c r="BD91" s="25" t="s">
        <v>79</v>
      </c>
      <c r="CA91" s="25" t="s">
        <v>80</v>
      </c>
    </row>
    <row r="92" s="30" customFormat="1" ht="11.25"/>
    <row r="93" spans="42:79" ht="18">
      <c r="AP93" s="25" t="s">
        <v>81</v>
      </c>
      <c r="AQ93" s="25"/>
      <c r="AR93" s="25"/>
      <c r="BJ93" s="25" t="s">
        <v>82</v>
      </c>
      <c r="CA93" s="25" t="s">
        <v>83</v>
      </c>
    </row>
    <row r="94" s="30" customFormat="1" ht="11.25"/>
    <row r="95" spans="42:79" ht="18">
      <c r="AP95" s="25" t="s">
        <v>84</v>
      </c>
      <c r="AQ95" s="25"/>
      <c r="AR95" s="25"/>
      <c r="BD95" s="25" t="s">
        <v>79</v>
      </c>
      <c r="CA95" s="25" t="s">
        <v>85</v>
      </c>
    </row>
    <row r="96" s="30" customFormat="1" ht="11.25"/>
    <row r="97" spans="42:79" ht="18">
      <c r="AP97" s="25" t="s">
        <v>86</v>
      </c>
      <c r="AQ97" s="25"/>
      <c r="AR97" s="25"/>
      <c r="BH97" s="25" t="s">
        <v>87</v>
      </c>
      <c r="CA97" s="25" t="s">
        <v>88</v>
      </c>
    </row>
    <row r="98" s="30" customFormat="1" ht="11.25"/>
    <row r="99" spans="42:79" ht="18">
      <c r="AP99" s="25" t="s">
        <v>89</v>
      </c>
      <c r="AQ99" s="25"/>
      <c r="AR99" s="25"/>
      <c r="BG99" s="25" t="s">
        <v>90</v>
      </c>
      <c r="CA99" s="25" t="s">
        <v>91</v>
      </c>
    </row>
    <row r="100" s="30" customFormat="1" ht="11.25"/>
    <row r="101" spans="42:79" ht="18">
      <c r="AP101" s="25" t="s">
        <v>92</v>
      </c>
      <c r="AQ101" s="25"/>
      <c r="AR101" s="25"/>
      <c r="BS101" s="25" t="s">
        <v>93</v>
      </c>
      <c r="CA101" s="25" t="s">
        <v>74</v>
      </c>
    </row>
    <row r="102" s="30" customFormat="1" ht="11.25"/>
    <row r="103" spans="42:79" ht="18">
      <c r="AP103" s="25" t="s">
        <v>94</v>
      </c>
      <c r="AQ103" s="25"/>
      <c r="AR103" s="25"/>
      <c r="BE103" s="25" t="s">
        <v>95</v>
      </c>
      <c r="CA103" s="25" t="s">
        <v>96</v>
      </c>
    </row>
    <row r="104" s="30" customFormat="1" ht="11.25"/>
    <row r="105" spans="42:79" ht="18">
      <c r="AP105" s="25" t="s">
        <v>97</v>
      </c>
      <c r="AQ105" s="25"/>
      <c r="AR105" s="25"/>
      <c r="AY105" s="25" t="s">
        <v>98</v>
      </c>
      <c r="CA105" s="25" t="s">
        <v>99</v>
      </c>
    </row>
    <row r="106" s="30" customFormat="1" ht="11.25"/>
    <row r="107" spans="42:79" ht="18">
      <c r="AP107" s="25" t="s">
        <v>100</v>
      </c>
      <c r="AQ107" s="25"/>
      <c r="AR107" s="25"/>
      <c r="AT107" s="25" t="s">
        <v>101</v>
      </c>
      <c r="CA107" s="25" t="s">
        <v>102</v>
      </c>
    </row>
    <row r="108" s="30" customFormat="1" ht="11.25"/>
    <row r="109" spans="42:79" ht="18">
      <c r="AP109" s="25" t="s">
        <v>103</v>
      </c>
      <c r="AQ109" s="25"/>
      <c r="AR109" s="25"/>
      <c r="BJ109" s="25" t="s">
        <v>82</v>
      </c>
      <c r="CA109" s="25" t="s">
        <v>104</v>
      </c>
    </row>
    <row r="110" s="30" customFormat="1" ht="11.25"/>
    <row r="111" spans="42:79" ht="18">
      <c r="AP111" s="25" t="s">
        <v>105</v>
      </c>
      <c r="AQ111" s="25"/>
      <c r="AR111" s="25"/>
      <c r="BR111" s="25" t="s">
        <v>106</v>
      </c>
      <c r="CA111" s="25" t="s">
        <v>107</v>
      </c>
    </row>
    <row r="112" s="30" customFormat="1" ht="11.25"/>
    <row r="113" spans="42:79" ht="18">
      <c r="AP113" s="25" t="s">
        <v>108</v>
      </c>
      <c r="AQ113" s="25"/>
      <c r="AR113" s="25"/>
      <c r="BF113" s="25" t="s">
        <v>109</v>
      </c>
      <c r="CA113" s="25" t="s">
        <v>110</v>
      </c>
    </row>
    <row r="114" spans="19:51" ht="15">
      <c r="S114" s="70">
        <f>DATE('Довідник по датам'!J1,'Довідник по датам'!I1,'Довідник по датам'!H1)</f>
        <v>44470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</row>
    <row r="115" spans="1:83" ht="15" customHeight="1">
      <c r="A115" s="65" t="s">
        <v>31</v>
      </c>
      <c r="B115" s="65"/>
      <c r="C115" s="65" t="s">
        <v>32</v>
      </c>
      <c r="D115" s="65"/>
      <c r="E115" s="69" t="s">
        <v>33</v>
      </c>
      <c r="F115" s="69"/>
      <c r="G115" s="69"/>
      <c r="H115" s="69"/>
      <c r="I115" s="69"/>
      <c r="J115" s="69"/>
      <c r="K115" s="69"/>
      <c r="L115" s="69"/>
      <c r="M115" s="69"/>
      <c r="N115" s="71" t="s">
        <v>34</v>
      </c>
      <c r="O115" s="71"/>
      <c r="P115" s="71"/>
      <c r="Q115" s="71"/>
      <c r="R115" s="65" t="s">
        <v>35</v>
      </c>
      <c r="S115" s="66" t="s">
        <v>36</v>
      </c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8"/>
      <c r="AZ115" s="69" t="s">
        <v>37</v>
      </c>
      <c r="BA115" s="69"/>
      <c r="BB115" s="69"/>
      <c r="BC115" s="69"/>
      <c r="BD115" s="54"/>
      <c r="BE115" s="46" t="s">
        <v>38</v>
      </c>
      <c r="BF115" s="47"/>
      <c r="BG115" s="47"/>
      <c r="BH115" s="47"/>
      <c r="BI115" s="47"/>
      <c r="BJ115" s="47"/>
      <c r="BK115" s="47"/>
      <c r="BL115" s="47"/>
      <c r="BM115" s="47"/>
      <c r="BN115" s="47"/>
      <c r="BO115" s="48"/>
      <c r="BP115" s="55" t="s">
        <v>39</v>
      </c>
      <c r="BQ115" s="55"/>
      <c r="BR115" s="54" t="s">
        <v>40</v>
      </c>
      <c r="BS115" s="54"/>
      <c r="BT115" s="54"/>
      <c r="BU115" s="54"/>
      <c r="BV115" s="54"/>
      <c r="BW115" s="54"/>
      <c r="BX115" s="55" t="s">
        <v>41</v>
      </c>
      <c r="BY115" s="55"/>
      <c r="BZ115" s="54" t="s">
        <v>42</v>
      </c>
      <c r="CA115" s="54"/>
      <c r="CB115" s="54"/>
      <c r="CC115" s="54"/>
      <c r="CD115" s="54"/>
      <c r="CE115" s="54"/>
    </row>
    <row r="116" spans="1:83" ht="15">
      <c r="A116" s="65"/>
      <c r="B116" s="65"/>
      <c r="C116" s="65"/>
      <c r="D116" s="65"/>
      <c r="E116" s="69"/>
      <c r="F116" s="69"/>
      <c r="G116" s="69"/>
      <c r="H116" s="69"/>
      <c r="I116" s="69"/>
      <c r="J116" s="69"/>
      <c r="K116" s="69"/>
      <c r="L116" s="69"/>
      <c r="M116" s="69"/>
      <c r="N116" s="71"/>
      <c r="O116" s="71"/>
      <c r="P116" s="71"/>
      <c r="Q116" s="71"/>
      <c r="R116" s="65"/>
      <c r="S116" s="14">
        <v>1</v>
      </c>
      <c r="T116" s="14">
        <v>2</v>
      </c>
      <c r="U116" s="14">
        <v>3</v>
      </c>
      <c r="V116" s="14">
        <v>4</v>
      </c>
      <c r="W116" s="14">
        <v>5</v>
      </c>
      <c r="X116" s="14">
        <v>6</v>
      </c>
      <c r="Y116" s="14">
        <v>7</v>
      </c>
      <c r="Z116" s="14">
        <v>8</v>
      </c>
      <c r="AA116" s="14">
        <v>9</v>
      </c>
      <c r="AB116" s="14">
        <v>10</v>
      </c>
      <c r="AC116" s="14">
        <v>11</v>
      </c>
      <c r="AD116" s="14">
        <v>12</v>
      </c>
      <c r="AE116" s="14">
        <v>13</v>
      </c>
      <c r="AF116" s="14">
        <v>14</v>
      </c>
      <c r="AG116" s="14">
        <v>15</v>
      </c>
      <c r="AH116" s="57" t="s">
        <v>43</v>
      </c>
      <c r="AI116" s="58"/>
      <c r="AJ116" s="15">
        <v>16</v>
      </c>
      <c r="AK116" s="15">
        <v>17</v>
      </c>
      <c r="AL116" s="15">
        <v>18</v>
      </c>
      <c r="AM116" s="15">
        <v>19</v>
      </c>
      <c r="AN116" s="15">
        <v>20</v>
      </c>
      <c r="AO116" s="15">
        <v>21</v>
      </c>
      <c r="AP116" s="15">
        <v>22</v>
      </c>
      <c r="AQ116" s="15">
        <v>23</v>
      </c>
      <c r="AR116" s="15">
        <v>24</v>
      </c>
      <c r="AS116" s="15">
        <v>25</v>
      </c>
      <c r="AT116" s="15">
        <v>26</v>
      </c>
      <c r="AU116" s="15">
        <v>27</v>
      </c>
      <c r="AV116" s="15">
        <v>28</v>
      </c>
      <c r="AW116" s="15">
        <v>29</v>
      </c>
      <c r="AX116" s="15">
        <v>30</v>
      </c>
      <c r="AY116" s="15">
        <v>31</v>
      </c>
      <c r="AZ116" s="55" t="s">
        <v>44</v>
      </c>
      <c r="BA116" s="55"/>
      <c r="BB116" s="55" t="s">
        <v>45</v>
      </c>
      <c r="BC116" s="55"/>
      <c r="BD116" s="54"/>
      <c r="BE116" s="63" t="s">
        <v>46</v>
      </c>
      <c r="BF116" s="63"/>
      <c r="BG116" s="64" t="s">
        <v>47</v>
      </c>
      <c r="BH116" s="64"/>
      <c r="BI116" s="55" t="s">
        <v>48</v>
      </c>
      <c r="BJ116" s="55" t="s">
        <v>49</v>
      </c>
      <c r="BK116" s="55"/>
      <c r="BL116" s="55" t="s">
        <v>50</v>
      </c>
      <c r="BM116" s="55"/>
      <c r="BN116" s="54"/>
      <c r="BO116" s="55" t="s">
        <v>51</v>
      </c>
      <c r="BP116" s="55"/>
      <c r="BQ116" s="55"/>
      <c r="BR116" s="55" t="s">
        <v>52</v>
      </c>
      <c r="BS116" s="55"/>
      <c r="BT116" s="55" t="s">
        <v>53</v>
      </c>
      <c r="BU116" s="55"/>
      <c r="BV116" s="54"/>
      <c r="BW116" s="54"/>
      <c r="BX116" s="55"/>
      <c r="BY116" s="55"/>
      <c r="BZ116" s="55" t="s">
        <v>0</v>
      </c>
      <c r="CA116" s="55"/>
      <c r="CB116" s="54" t="s">
        <v>54</v>
      </c>
      <c r="CC116" s="54"/>
      <c r="CD116" s="54"/>
      <c r="CE116" s="54"/>
    </row>
    <row r="117" spans="1:83" ht="15">
      <c r="A117" s="65"/>
      <c r="B117" s="65"/>
      <c r="C117" s="65"/>
      <c r="D117" s="65"/>
      <c r="E117" s="69"/>
      <c r="F117" s="69"/>
      <c r="G117" s="69"/>
      <c r="H117" s="69"/>
      <c r="I117" s="69"/>
      <c r="J117" s="69"/>
      <c r="K117" s="69"/>
      <c r="L117" s="69"/>
      <c r="M117" s="69"/>
      <c r="N117" s="71"/>
      <c r="O117" s="71"/>
      <c r="P117" s="71"/>
      <c r="Q117" s="71"/>
      <c r="R117" s="6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59"/>
      <c r="AI117" s="60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55"/>
      <c r="BA117" s="55"/>
      <c r="BB117" s="55"/>
      <c r="BC117" s="55"/>
      <c r="BD117" s="54"/>
      <c r="BE117" s="63"/>
      <c r="BF117" s="63"/>
      <c r="BG117" s="64"/>
      <c r="BH117" s="64"/>
      <c r="BI117" s="55"/>
      <c r="BJ117" s="55"/>
      <c r="BK117" s="55"/>
      <c r="BL117" s="55"/>
      <c r="BM117" s="55"/>
      <c r="BN117" s="54"/>
      <c r="BO117" s="55"/>
      <c r="BP117" s="55"/>
      <c r="BQ117" s="55"/>
      <c r="BR117" s="55"/>
      <c r="BS117" s="55"/>
      <c r="BT117" s="55"/>
      <c r="BU117" s="55"/>
      <c r="BV117" s="54"/>
      <c r="BW117" s="54"/>
      <c r="BX117" s="55"/>
      <c r="BY117" s="55"/>
      <c r="BZ117" s="55"/>
      <c r="CA117" s="55"/>
      <c r="CB117" s="55" t="s">
        <v>55</v>
      </c>
      <c r="CC117" s="55"/>
      <c r="CD117" s="55" t="s">
        <v>30</v>
      </c>
      <c r="CE117" s="55"/>
    </row>
    <row r="118" spans="1:83" ht="15">
      <c r="A118" s="65"/>
      <c r="B118" s="65"/>
      <c r="C118" s="65"/>
      <c r="D118" s="65"/>
      <c r="E118" s="69"/>
      <c r="F118" s="69"/>
      <c r="G118" s="69"/>
      <c r="H118" s="69"/>
      <c r="I118" s="69"/>
      <c r="J118" s="69"/>
      <c r="K118" s="69"/>
      <c r="L118" s="69"/>
      <c r="M118" s="69"/>
      <c r="N118" s="71"/>
      <c r="O118" s="71"/>
      <c r="P118" s="71"/>
      <c r="Q118" s="71"/>
      <c r="R118" s="6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59"/>
      <c r="AI118" s="60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55"/>
      <c r="BA118" s="55"/>
      <c r="BB118" s="55"/>
      <c r="BC118" s="55"/>
      <c r="BD118" s="54"/>
      <c r="BE118" s="63"/>
      <c r="BF118" s="63"/>
      <c r="BG118" s="64"/>
      <c r="BH118" s="64"/>
      <c r="BI118" s="55"/>
      <c r="BJ118" s="55"/>
      <c r="BK118" s="55"/>
      <c r="BL118" s="55"/>
      <c r="BM118" s="55"/>
      <c r="BN118" s="54"/>
      <c r="BO118" s="55"/>
      <c r="BP118" s="55"/>
      <c r="BQ118" s="55"/>
      <c r="BR118" s="55"/>
      <c r="BS118" s="55"/>
      <c r="BT118" s="55"/>
      <c r="BU118" s="55"/>
      <c r="BV118" s="54"/>
      <c r="BW118" s="54"/>
      <c r="BX118" s="55"/>
      <c r="BY118" s="55"/>
      <c r="BZ118" s="55"/>
      <c r="CA118" s="55"/>
      <c r="CB118" s="55"/>
      <c r="CC118" s="55"/>
      <c r="CD118" s="55"/>
      <c r="CE118" s="55"/>
    </row>
    <row r="119" spans="1:83" ht="15">
      <c r="A119" s="65"/>
      <c r="B119" s="65"/>
      <c r="C119" s="65"/>
      <c r="D119" s="65"/>
      <c r="E119" s="69"/>
      <c r="F119" s="69"/>
      <c r="G119" s="69"/>
      <c r="H119" s="69"/>
      <c r="I119" s="69"/>
      <c r="J119" s="69"/>
      <c r="K119" s="69"/>
      <c r="L119" s="69"/>
      <c r="M119" s="69"/>
      <c r="N119" s="71"/>
      <c r="O119" s="71"/>
      <c r="P119" s="71"/>
      <c r="Q119" s="71"/>
      <c r="R119" s="65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59"/>
      <c r="AI119" s="60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55"/>
      <c r="BA119" s="55"/>
      <c r="BB119" s="55"/>
      <c r="BC119" s="55"/>
      <c r="BD119" s="54"/>
      <c r="BE119" s="63"/>
      <c r="BF119" s="63"/>
      <c r="BG119" s="64"/>
      <c r="BH119" s="64"/>
      <c r="BI119" s="55"/>
      <c r="BJ119" s="55"/>
      <c r="BK119" s="55"/>
      <c r="BL119" s="55"/>
      <c r="BM119" s="55"/>
      <c r="BN119" s="54"/>
      <c r="BO119" s="55"/>
      <c r="BP119" s="55"/>
      <c r="BQ119" s="55"/>
      <c r="BR119" s="55"/>
      <c r="BS119" s="55"/>
      <c r="BT119" s="55"/>
      <c r="BU119" s="55"/>
      <c r="BV119" s="54"/>
      <c r="BW119" s="54"/>
      <c r="BX119" s="55"/>
      <c r="BY119" s="55"/>
      <c r="BZ119" s="55"/>
      <c r="CA119" s="55"/>
      <c r="CB119" s="55"/>
      <c r="CC119" s="55"/>
      <c r="CD119" s="55"/>
      <c r="CE119" s="55"/>
    </row>
    <row r="120" spans="1:83" ht="15">
      <c r="A120" s="65"/>
      <c r="B120" s="65"/>
      <c r="C120" s="65"/>
      <c r="D120" s="65"/>
      <c r="E120" s="69"/>
      <c r="F120" s="69"/>
      <c r="G120" s="69"/>
      <c r="H120" s="69"/>
      <c r="I120" s="69"/>
      <c r="J120" s="69"/>
      <c r="K120" s="69"/>
      <c r="L120" s="69"/>
      <c r="M120" s="69"/>
      <c r="N120" s="71"/>
      <c r="O120" s="71"/>
      <c r="P120" s="71"/>
      <c r="Q120" s="71"/>
      <c r="R120" s="65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61"/>
      <c r="AI120" s="62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55"/>
      <c r="BA120" s="55"/>
      <c r="BB120" s="55"/>
      <c r="BC120" s="55"/>
      <c r="BD120" s="54"/>
      <c r="BE120" s="63"/>
      <c r="BF120" s="63"/>
      <c r="BG120" s="64"/>
      <c r="BH120" s="64"/>
      <c r="BI120" s="55"/>
      <c r="BJ120" s="55"/>
      <c r="BK120" s="55"/>
      <c r="BL120" s="55"/>
      <c r="BM120" s="55"/>
      <c r="BN120" s="54"/>
      <c r="BO120" s="55"/>
      <c r="BP120" s="55"/>
      <c r="BQ120" s="55"/>
      <c r="BR120" s="55"/>
      <c r="BS120" s="55"/>
      <c r="BT120" s="55"/>
      <c r="BU120" s="55"/>
      <c r="BV120" s="54"/>
      <c r="BW120" s="54"/>
      <c r="BX120" s="55"/>
      <c r="BY120" s="55"/>
      <c r="BZ120" s="55"/>
      <c r="CA120" s="55"/>
      <c r="CB120" s="55"/>
      <c r="CC120" s="55"/>
      <c r="CD120" s="55"/>
      <c r="CE120" s="55"/>
    </row>
    <row r="121" spans="1:83" ht="15">
      <c r="A121" s="34"/>
      <c r="B121" s="34"/>
      <c r="C121" s="34"/>
      <c r="D121" s="34"/>
      <c r="E121" s="33"/>
      <c r="F121" s="33"/>
      <c r="G121" s="33"/>
      <c r="H121" s="33"/>
      <c r="I121" s="33"/>
      <c r="J121" s="33"/>
      <c r="K121" s="33"/>
      <c r="L121" s="33"/>
      <c r="M121" s="33"/>
      <c r="N121" s="90"/>
      <c r="O121" s="91"/>
      <c r="P121" s="91"/>
      <c r="Q121" s="92"/>
      <c r="R121" s="34"/>
      <c r="S121" s="17">
        <f>IF(MONTH(DATE('Довідник по датам'!$J$1,'Довідник по датам'!$I$1,S116))&lt;&gt;'Довідник по датам'!$I$1,"",IF(ISNUMBER(VLOOKUP(DATE('Довідник по датам'!$J$1,'Довідник по датам'!$I$1,S116),'Довідник по датам'!$A$2:$C$367,3,FALSE)),VLOOKUP(DATE('Довідник по датам'!$J$1,'Довідник по датам'!$I$1,S116),'Довідник по датам'!$A$2:$C$367,3,FALSE),VLOOKUP(DATE('Довідник по датам'!$J$1,'Довідник по датам'!$I$1,S116),'Довідник по датам'!$A$2:$C$367,3,FALSE)))</f>
        <v>1</v>
      </c>
      <c r="T121" s="17">
        <f>IF(MONTH(DATE('Довідник по датам'!$J$1,'Довідник по датам'!$I$1,T116))&lt;&gt;'Довідник по датам'!$I$1,"",IF(ISNUMBER(VLOOKUP(DATE('Довідник по датам'!$J$1,'Довідник по датам'!$I$1,T116),'Довідник по датам'!$A$2:$C$367,3,FALSE)),VLOOKUP(DATE('Довідник по датам'!$J$1,'Довідник по датам'!$I$1,T116),'Довідник по датам'!$A$2:$C$367,3,FALSE),VLOOKUP(DATE('Довідник по датам'!$J$1,'Довідник по датам'!$I$1,T116),'Довідник по датам'!$A$2:$C$367,3,FALSE)))</f>
        <v>2</v>
      </c>
      <c r="U121" s="17">
        <f>IF(MONTH(DATE('Довідник по датам'!$J$1,'Довідник по датам'!$I$1,U116))&lt;&gt;'Довідник по датам'!$I$1,"",IF(ISNUMBER(VLOOKUP(DATE('Довідник по датам'!$J$1,'Довідник по датам'!$I$1,U116),'Довідник по датам'!$A$2:$C$367,3,FALSE)),VLOOKUP(DATE('Довідник по датам'!$J$1,'Довідник по датам'!$I$1,U116),'Довідник по датам'!$A$2:$C$367,3,FALSE),VLOOKUP(DATE('Довідник по датам'!$J$1,'Довідник по датам'!$I$1,U116),'Довідник по датам'!$A$2:$C$367,3,FALSE)))</f>
        <v>2</v>
      </c>
      <c r="V121" s="17">
        <f>IF(MONTH(DATE('Довідник по датам'!$J$1,'Довідник по датам'!$I$1,V116))&lt;&gt;'Довідник по датам'!$I$1,"",IF(ISNUMBER(VLOOKUP(DATE('Довідник по датам'!$J$1,'Довідник по датам'!$I$1,V116),'Довідник по датам'!$A$2:$C$367,3,FALSE)),VLOOKUP(DATE('Довідник по датам'!$J$1,'Довідник по датам'!$I$1,V116),'Довідник по датам'!$A$2:$C$367,3,FALSE),VLOOKUP(DATE('Довідник по датам'!$J$1,'Довідник по датам'!$I$1,V116),'Довідник по датам'!$A$2:$C$367,3,FALSE)))</f>
        <v>1</v>
      </c>
      <c r="W121" s="17">
        <f>IF(MONTH(DATE('Довідник по датам'!$J$1,'Довідник по датам'!$I$1,W116))&lt;&gt;'Довідник по датам'!$I$1,"",IF(ISNUMBER(VLOOKUP(DATE('Довідник по датам'!$J$1,'Довідник по датам'!$I$1,W116),'Довідник по датам'!$A$2:$C$367,3,FALSE)),VLOOKUP(DATE('Довідник по датам'!$J$1,'Довідник по датам'!$I$1,W116),'Довідник по датам'!$A$2:$C$367,3,FALSE),VLOOKUP(DATE('Довідник по датам'!$J$1,'Довідник по датам'!$I$1,W116),'Довідник по датам'!$A$2:$C$367,3,FALSE)))</f>
        <v>1</v>
      </c>
      <c r="X121" s="17">
        <f>IF(MONTH(DATE('Довідник по датам'!$J$1,'Довідник по датам'!$I$1,X116))&lt;&gt;'Довідник по датам'!$I$1,"",IF(ISNUMBER(VLOOKUP(DATE('Довідник по датам'!$J$1,'Довідник по датам'!$I$1,X116),'Довідник по датам'!$A$2:$C$367,3,FALSE)),VLOOKUP(DATE('Довідник по датам'!$J$1,'Довідник по датам'!$I$1,X116),'Довідник по датам'!$A$2:$C$367,3,FALSE),VLOOKUP(DATE('Довідник по датам'!$J$1,'Довідник по датам'!$I$1,X116),'Довідник по датам'!$A$2:$C$367,3,FALSE)))</f>
        <v>1</v>
      </c>
      <c r="Y121" s="17">
        <f>IF(MONTH(DATE('Довідник по датам'!$J$1,'Довідник по датам'!$I$1,Y116))&lt;&gt;'Довідник по датам'!$I$1,"",IF(ISNUMBER(VLOOKUP(DATE('Довідник по датам'!$J$1,'Довідник по датам'!$I$1,Y116),'Довідник по датам'!$A$2:$C$367,3,FALSE)),VLOOKUP(DATE('Довідник по датам'!$J$1,'Довідник по датам'!$I$1,Y116),'Довідник по датам'!$A$2:$C$367,3,FALSE),VLOOKUP(DATE('Довідник по датам'!$J$1,'Довідник по датам'!$I$1,Y116),'Довідник по датам'!$A$2:$C$367,3,FALSE)))</f>
        <v>1</v>
      </c>
      <c r="Z121" s="17">
        <f>IF(MONTH(DATE('Довідник по датам'!$J$1,'Довідник по датам'!$I$1,Z116))&lt;&gt;'Довідник по датам'!$I$1,"",IF(ISNUMBER(VLOOKUP(DATE('Довідник по датам'!$J$1,'Довідник по датам'!$I$1,Z116),'Довідник по датам'!$A$2:$C$367,3,FALSE)),VLOOKUP(DATE('Довідник по датам'!$J$1,'Довідник по датам'!$I$1,Z116),'Довідник по датам'!$A$2:$C$367,3,FALSE),VLOOKUP(DATE('Довідник по датам'!$J$1,'Довідник по датам'!$I$1,Z116),'Довідник по датам'!$A$2:$C$367,3,FALSE)))</f>
        <v>1</v>
      </c>
      <c r="AA121" s="17">
        <f>IF(MONTH(DATE('Довідник по датам'!$J$1,'Довідник по датам'!$I$1,AA116))&lt;&gt;'Довідник по датам'!$I$1,"",IF(ISNUMBER(VLOOKUP(DATE('Довідник по датам'!$J$1,'Довідник по датам'!$I$1,AA116),'Довідник по датам'!$A$2:$C$367,3,FALSE)),VLOOKUP(DATE('Довідник по датам'!$J$1,'Довідник по датам'!$I$1,AA116),'Довідник по датам'!$A$2:$C$367,3,FALSE),VLOOKUP(DATE('Довідник по датам'!$J$1,'Довідник по датам'!$I$1,AA116),'Довідник по датам'!$A$2:$C$367,3,FALSE)))</f>
        <v>2</v>
      </c>
      <c r="AB121" s="17">
        <f>IF(MONTH(DATE('Довідник по датам'!$J$1,'Довідник по датам'!$I$1,AB116))&lt;&gt;'Довідник по датам'!$I$1,"",IF(ISNUMBER(VLOOKUP(DATE('Довідник по датам'!$J$1,'Довідник по датам'!$I$1,AB116),'Довідник по датам'!$A$2:$C$367,3,FALSE)),VLOOKUP(DATE('Довідник по датам'!$J$1,'Довідник по датам'!$I$1,AB116),'Довідник по датам'!$A$2:$C$367,3,FALSE),VLOOKUP(DATE('Довідник по датам'!$J$1,'Довідник по датам'!$I$1,AB116),'Довідник по датам'!$A$2:$C$367,3,FALSE)))</f>
        <v>2</v>
      </c>
      <c r="AC121" s="17">
        <f>IF(MONTH(DATE('Довідник по датам'!$J$1,'Довідник по датам'!$I$1,AC116))&lt;&gt;'Довідник по датам'!$I$1,"",IF(ISNUMBER(VLOOKUP(DATE('Довідник по датам'!$J$1,'Довідник по датам'!$I$1,AC116),'Довідник по датам'!$A$2:$C$367,3,FALSE)),VLOOKUP(DATE('Довідник по датам'!$J$1,'Довідник по датам'!$I$1,AC116),'Довідник по датам'!$A$2:$C$367,3,FALSE),VLOOKUP(DATE('Довідник по датам'!$J$1,'Довідник по датам'!$I$1,AC116),'Довідник по датам'!$A$2:$C$367,3,FALSE)))</f>
        <v>1</v>
      </c>
      <c r="AD121" s="17">
        <f>IF(MONTH(DATE('Довідник по датам'!$J$1,'Довідник по датам'!$I$1,AD116))&lt;&gt;'Довідник по датам'!$I$1,"",IF(ISNUMBER(VLOOKUP(DATE('Довідник по датам'!$J$1,'Довідник по датам'!$I$1,AD116),'Довідник по датам'!$A$2:$C$367,3,FALSE)),VLOOKUP(DATE('Довідник по датам'!$J$1,'Довідник по датам'!$I$1,AD116),'Довідник по датам'!$A$2:$C$367,3,FALSE),VLOOKUP(DATE('Довідник по датам'!$J$1,'Довідник по датам'!$I$1,AD116),'Довідник по датам'!$A$2:$C$367,3,FALSE)))</f>
        <v>1</v>
      </c>
      <c r="AE121" s="17">
        <f>IF(MONTH(DATE('Довідник по датам'!$J$1,'Довідник по датам'!$I$1,AE116))&lt;&gt;'Довідник по датам'!$I$1,"",IF(ISNUMBER(VLOOKUP(DATE('Довідник по датам'!$J$1,'Довідник по датам'!$I$1,AE116),'Довідник по датам'!$A$2:$C$367,3,FALSE)),VLOOKUP(DATE('Довідник по датам'!$J$1,'Довідник по датам'!$I$1,AE116),'Довідник по датам'!$A$2:$C$367,3,FALSE),VLOOKUP(DATE('Довідник по датам'!$J$1,'Довідник по датам'!$I$1,AE116),'Довідник по датам'!$A$2:$C$367,3,FALSE)))</f>
        <v>1</v>
      </c>
      <c r="AF121" s="17">
        <f>IF(MONTH(DATE('Довідник по датам'!$J$1,'Довідник по датам'!$I$1,AF116))&lt;&gt;'Довідник по датам'!$I$1,"",IF(ISNUMBER(VLOOKUP(DATE('Довідник по датам'!$J$1,'Довідник по датам'!$I$1,AF116),'Довідник по датам'!$A$2:$C$367,3,FALSE)),VLOOKUP(DATE('Довідник по датам'!$J$1,'Довідник по датам'!$I$1,AF116),'Довідник по датам'!$A$2:$C$367,3,FALSE),VLOOKUP(DATE('Довідник по датам'!$J$1,'Довідник по датам'!$I$1,AF116),'Довідник по датам'!$A$2:$C$367,3,FALSE)))</f>
        <v>3</v>
      </c>
      <c r="AG121" s="17">
        <f>IF(MONTH(DATE('Довідник по датам'!$J$1,'Довідник по датам'!$I$1,AG116))&lt;&gt;'Довідник по датам'!$I$1,"",IF(ISNUMBER(VLOOKUP(DATE('Довідник по датам'!$J$1,'Довідник по датам'!$I$1,AG116),'Довідник по датам'!$A$2:$C$367,3,FALSE)),VLOOKUP(DATE('Довідник по датам'!$J$1,'Довідник по датам'!$I$1,AG116),'Довідник по датам'!$A$2:$C$367,3,FALSE),VLOOKUP(DATE('Довідник по датам'!$J$1,'Довідник по датам'!$I$1,AG116),'Довідник по датам'!$A$2:$C$367,3,FALSE)))</f>
        <v>1</v>
      </c>
      <c r="AH121" s="17"/>
      <c r="AI121" s="17"/>
      <c r="AJ121" s="17">
        <f>IF(MONTH(DATE('Довідник по датам'!$J$1,'Довідник по датам'!$I$1,AJ116))&lt;&gt;'Довідник по датам'!$I$1,"",IF(ISNUMBER(VLOOKUP(DATE('Довідник по датам'!$J$1,'Довідник по датам'!$I$1,AJ116),'Довідник по датам'!$A$2:$C$367,3,FALSE)),VLOOKUP(DATE('Довідник по датам'!$J$1,'Довідник по датам'!$I$1,AJ116),'Довідник по датам'!$A$2:$C$367,3,FALSE),VLOOKUP(DATE('Довідник по датам'!$J$1,'Довідник по датам'!$I$1,AJ116),'Довідник по датам'!$A$2:$C$367,3,FALSE)))</f>
        <v>2</v>
      </c>
      <c r="AK121" s="17">
        <f>IF(MONTH(DATE('Довідник по датам'!$J$1,'Довідник по датам'!$I$1,AK116))&lt;&gt;'Довідник по датам'!$I$1,"",IF(ISNUMBER(VLOOKUP(DATE('Довідник по датам'!$J$1,'Довідник по датам'!$I$1,AK116),'Довідник по датам'!$A$2:$C$367,3,FALSE)),VLOOKUP(DATE('Довідник по датам'!$J$1,'Довідник по датам'!$I$1,AK116),'Довідник по датам'!$A$2:$C$367,3,FALSE),VLOOKUP(DATE('Довідник по датам'!$J$1,'Довідник по датам'!$I$1,AK116),'Довідник по датам'!$A$2:$C$367,3,FALSE)))</f>
        <v>2</v>
      </c>
      <c r="AL121" s="17">
        <f>IF(MONTH(DATE('Довідник по датам'!$J$1,'Довідник по датам'!$I$1,AL116))&lt;&gt;'Довідник по датам'!$I$1,"",IF(ISNUMBER(VLOOKUP(DATE('Довідник по датам'!$J$1,'Довідник по датам'!$I$1,AL116),'Довідник по датам'!$A$2:$C$367,3,FALSE)),VLOOKUP(DATE('Довідник по датам'!$J$1,'Довідник по датам'!$I$1,AL116),'Довідник по датам'!$A$2:$C$367,3,FALSE),VLOOKUP(DATE('Довідник по датам'!$J$1,'Довідник по датам'!$I$1,AL116),'Довідник по датам'!$A$2:$C$367,3,FALSE)))</f>
        <v>1</v>
      </c>
      <c r="AM121" s="17">
        <f>IF(MONTH(DATE('Довідник по датам'!$J$1,'Довідник по датам'!$I$1,AM116))&lt;&gt;'Довідник по датам'!$I$1,"",IF(ISNUMBER(VLOOKUP(DATE('Довідник по датам'!$J$1,'Довідник по датам'!$I$1,AM116),'Довідник по датам'!$A$2:$C$367,3,FALSE)),VLOOKUP(DATE('Довідник по датам'!$J$1,'Довідник по датам'!$I$1,AM116),'Довідник по датам'!$A$2:$C$367,3,FALSE),VLOOKUP(DATE('Довідник по датам'!$J$1,'Довідник по датам'!$I$1,AM116),'Довідник по датам'!$A$2:$C$367,3,FALSE)))</f>
        <v>1</v>
      </c>
      <c r="AN121" s="17">
        <f>IF(MONTH(DATE('Довідник по датам'!$J$1,'Довідник по датам'!$I$1,AN116))&lt;&gt;'Довідник по датам'!$I$1,"",IF(ISNUMBER(VLOOKUP(DATE('Довідник по датам'!$J$1,'Довідник по датам'!$I$1,AN116),'Довідник по датам'!$A$2:$C$367,3,FALSE)),VLOOKUP(DATE('Довідник по датам'!$J$1,'Довідник по датам'!$I$1,AN116),'Довідник по датам'!$A$2:$C$367,3,FALSE),VLOOKUP(DATE('Довідник по датам'!$J$1,'Довідник по датам'!$I$1,AN116),'Довідник по датам'!$A$2:$C$367,3,FALSE)))</f>
        <v>1</v>
      </c>
      <c r="AO121" s="17">
        <f>IF(MONTH(DATE('Довідник по датам'!$J$1,'Довідник по датам'!$I$1,AO116))&lt;&gt;'Довідник по датам'!$I$1,"",IF(ISNUMBER(VLOOKUP(DATE('Довідник по датам'!$J$1,'Довідник по датам'!$I$1,AO116),'Довідник по датам'!$A$2:$C$367,3,FALSE)),VLOOKUP(DATE('Довідник по датам'!$J$1,'Довідник по датам'!$I$1,AO116),'Довідник по датам'!$A$2:$C$367,3,FALSE),VLOOKUP(DATE('Довідник по датам'!$J$1,'Довідник по датам'!$I$1,AO116),'Довідник по датам'!$A$2:$C$367,3,FALSE)))</f>
        <v>1</v>
      </c>
      <c r="AP121" s="17">
        <f>IF(MONTH(DATE('Довідник по датам'!$J$1,'Довідник по датам'!$I$1,AP116))&lt;&gt;'Довідник по датам'!$I$1,"",IF(ISNUMBER(VLOOKUP(DATE('Довідник по датам'!$J$1,'Довідник по датам'!$I$1,AP116),'Довідник по датам'!$A$2:$C$367,3,FALSE)),VLOOKUP(DATE('Довідник по датам'!$J$1,'Довідник по датам'!$I$1,AP116),'Довідник по датам'!$A$2:$C$367,3,FALSE),VLOOKUP(DATE('Довідник по датам'!$J$1,'Довідник по датам'!$I$1,AP116),'Довідник по датам'!$A$2:$C$367,3,FALSE)))</f>
        <v>1</v>
      </c>
      <c r="AQ121" s="17">
        <f>IF(MONTH(DATE('Довідник по датам'!$J$1,'Довідник по датам'!$I$1,AQ116))&lt;&gt;'Довідник по датам'!$I$1,"",IF(ISNUMBER(VLOOKUP(DATE('Довідник по датам'!$J$1,'Довідник по датам'!$I$1,AQ116),'Довідник по датам'!$A$2:$C$367,3,FALSE)),VLOOKUP(DATE('Довідник по датам'!$J$1,'Довідник по датам'!$I$1,AQ116),'Довідник по датам'!$A$2:$C$367,3,FALSE),VLOOKUP(DATE('Довідник по датам'!$J$1,'Довідник по датам'!$I$1,AQ116),'Довідник по датам'!$A$2:$C$367,3,FALSE)))</f>
        <v>2</v>
      </c>
      <c r="AR121" s="17">
        <f>IF(MONTH(DATE('Довідник по датам'!$J$1,'Довідник по датам'!$I$1,AR116))&lt;&gt;'Довідник по датам'!$I$1,"",IF(ISNUMBER(VLOOKUP(DATE('Довідник по датам'!$J$1,'Довідник по датам'!$I$1,AR116),'Довідник по датам'!$A$2:$C$367,3,FALSE)),VLOOKUP(DATE('Довідник по датам'!$J$1,'Довідник по датам'!$I$1,AR116),'Довідник по датам'!$A$2:$C$367,3,FALSE),VLOOKUP(DATE('Довідник по датам'!$J$1,'Довідник по датам'!$I$1,AR116),'Довідник по датам'!$A$2:$C$367,3,FALSE)))</f>
        <v>2</v>
      </c>
      <c r="AS121" s="17">
        <f>IF(MONTH(DATE('Довідник по датам'!$J$1,'Довідник по датам'!$I$1,AS116))&lt;&gt;'Довідник по датам'!$I$1,"",IF(ISNUMBER(VLOOKUP(DATE('Довідник по датам'!$J$1,'Довідник по датам'!$I$1,AS116),'Довідник по датам'!$A$2:$C$367,3,FALSE)),VLOOKUP(DATE('Довідник по датам'!$J$1,'Довідник по датам'!$I$1,AS116),'Довідник по датам'!$A$2:$C$367,3,FALSE),VLOOKUP(DATE('Довідник по датам'!$J$1,'Довідник по датам'!$I$1,AS116),'Довідник по датам'!$A$2:$C$367,3,FALSE)))</f>
        <v>1</v>
      </c>
      <c r="AT121" s="17">
        <f>IF(MONTH(DATE('Довідник по датам'!$J$1,'Довідник по датам'!$I$1,AT116))&lt;&gt;'Довідник по датам'!$I$1,"",IF(ISNUMBER(VLOOKUP(DATE('Довідник по датам'!$J$1,'Довідник по датам'!$I$1,AT116),'Довідник по датам'!$A$2:$C$367,3,FALSE)),VLOOKUP(DATE('Довідник по датам'!$J$1,'Довідник по датам'!$I$1,AT116),'Довідник по датам'!$A$2:$C$367,3,FALSE),VLOOKUP(DATE('Довідник по датам'!$J$1,'Довідник по датам'!$I$1,AT116),'Довідник по датам'!$A$2:$C$367,3,FALSE)))</f>
        <v>1</v>
      </c>
      <c r="AU121" s="17">
        <f>IF(MONTH(DATE('Довідник по датам'!$J$1,'Довідник по датам'!$I$1,AU116))&lt;&gt;'Довідник по датам'!$I$1,"",IF(ISNUMBER(VLOOKUP(DATE('Довідник по датам'!$J$1,'Довідник по датам'!$I$1,AU116),'Довідник по датам'!$A$2:$C$367,3,FALSE)),VLOOKUP(DATE('Довідник по датам'!$J$1,'Довідник по датам'!$I$1,AU116),'Довідник по датам'!$A$2:$C$367,3,FALSE),VLOOKUP(DATE('Довідник по датам'!$J$1,'Довідник по датам'!$I$1,AU116),'Довідник по датам'!$A$2:$C$367,3,FALSE)))</f>
        <v>1</v>
      </c>
      <c r="AV121" s="17">
        <f>IF(MONTH(DATE('Довідник по датам'!$J$1,'Довідник по датам'!$I$1,AV116))&lt;&gt;'Довідник по датам'!$I$1,"",IF(ISNUMBER(VLOOKUP(DATE('Довідник по датам'!$J$1,'Довідник по датам'!$I$1,AV116),'Довідник по датам'!$A$2:$C$367,3,FALSE)),VLOOKUP(DATE('Довідник по датам'!$J$1,'Довідник по датам'!$I$1,AV116),'Довідник по датам'!$A$2:$C$367,3,FALSE),VLOOKUP(DATE('Довідник по датам'!$J$1,'Довідник по датам'!$I$1,AV116),'Довідник по датам'!$A$2:$C$367,3,FALSE)))</f>
        <v>1</v>
      </c>
      <c r="AW121" s="17">
        <f>IF(MONTH(DATE('Довідник по датам'!$J$1,'Довідник по датам'!$I$1,AW116))&lt;&gt;'Довідник по датам'!$I$1,"",IF(ISNUMBER(VLOOKUP(DATE('Довідник по датам'!$J$1,'Довідник по датам'!$I$1,AW116),'Довідник по датам'!$A$2:$C$367,3,FALSE)),VLOOKUP(DATE('Довідник по датам'!$J$1,'Довідник по датам'!$I$1,AW116),'Довідник по датам'!$A$2:$C$367,3,FALSE),VLOOKUP(DATE('Довідник по датам'!$J$1,'Довідник по датам'!$I$1,AW116),'Довідник по датам'!$A$2:$C$367,3,FALSE)))</f>
        <v>1</v>
      </c>
      <c r="AX121" s="17">
        <f>IF(MONTH(DATE('Довідник по датам'!$J$1,'Довідник по датам'!$I$1,AX116))&lt;&gt;'Довідник по датам'!$I$1,"",IF(ISNUMBER(VLOOKUP(DATE('Довідник по датам'!$J$1,'Довідник по датам'!$I$1,AX116),'Довідник по датам'!$A$2:$C$367,3,FALSE)),VLOOKUP(DATE('Довідник по датам'!$J$1,'Довідник по датам'!$I$1,AX116),'Довідник по датам'!$A$2:$C$367,3,FALSE),VLOOKUP(DATE('Довідник по датам'!$J$1,'Довідник по датам'!$I$1,AX116),'Довідник по датам'!$A$2:$C$367,3,FALSE)))</f>
        <v>2</v>
      </c>
      <c r="AY121" s="17">
        <f>IF(MONTH(DATE('Довідник по датам'!$J$1,'Довідник по датам'!$I$1,AY116))&lt;&gt;'Довідник по датам'!$I$1,"",IF(ISNUMBER(VLOOKUP(DATE('Довідник по датам'!$J$1,'Довідник по датам'!$I$1,AY116),'Довідник по датам'!$A$2:$C$367,3,FALSE)),VLOOKUP(DATE('Довідник по датам'!$J$1,'Довідник по датам'!$I$1,AY116),'Довідник по датам'!$A$2:$C$367,3,FALSE),VLOOKUP(DATE('Довідник по датам'!$J$1,'Довідник по датам'!$I$1,AY116),'Довідник по датам'!$A$2:$C$367,3,FALSE)))</f>
        <v>2</v>
      </c>
      <c r="AZ121" s="86"/>
      <c r="BA121" s="87"/>
      <c r="BB121" s="86"/>
      <c r="BC121" s="87"/>
      <c r="BD121" s="31"/>
      <c r="BE121" s="88"/>
      <c r="BF121" s="89"/>
      <c r="BG121" s="88"/>
      <c r="BH121" s="89"/>
      <c r="BI121" s="31"/>
      <c r="BJ121" s="88"/>
      <c r="BK121" s="89"/>
      <c r="BL121" s="88"/>
      <c r="BM121" s="89"/>
      <c r="BN121" s="31"/>
      <c r="BO121" s="32"/>
      <c r="BP121" s="86"/>
      <c r="BQ121" s="87"/>
      <c r="BR121" s="86"/>
      <c r="BS121" s="87"/>
      <c r="BT121" s="86"/>
      <c r="BU121" s="87"/>
      <c r="BV121" s="86"/>
      <c r="BW121" s="87"/>
      <c r="BX121" s="86"/>
      <c r="BY121" s="87"/>
      <c r="BZ121" s="86"/>
      <c r="CA121" s="87"/>
      <c r="CB121" s="86"/>
      <c r="CC121" s="87"/>
      <c r="CD121" s="86"/>
      <c r="CE121" s="87"/>
    </row>
    <row r="122" spans="1:83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20"/>
      <c r="S122" s="20">
        <v>8</v>
      </c>
      <c r="T122" s="20"/>
      <c r="U122" s="20">
        <v>8</v>
      </c>
      <c r="V122" s="20">
        <v>1</v>
      </c>
      <c r="W122" s="20">
        <v>2</v>
      </c>
      <c r="X122" s="20">
        <v>8</v>
      </c>
      <c r="Y122" s="20">
        <v>1</v>
      </c>
      <c r="Z122" s="20">
        <v>1</v>
      </c>
      <c r="AA122" s="20">
        <v>2</v>
      </c>
      <c r="AB122" s="20">
        <v>1</v>
      </c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56"/>
      <c r="BA122" s="56"/>
      <c r="BB122" s="56"/>
      <c r="BC122" s="56"/>
      <c r="BD122" s="20"/>
      <c r="BE122" s="56"/>
      <c r="BF122" s="56"/>
      <c r="BG122" s="56"/>
      <c r="BH122" s="56"/>
      <c r="BI122" s="20"/>
      <c r="BJ122" s="56"/>
      <c r="BK122" s="56"/>
      <c r="BL122" s="56"/>
      <c r="BM122" s="56"/>
      <c r="BN122" s="20"/>
      <c r="BO122" s="20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>
        <f aca="true" t="shared" si="4" ref="BZ122:BZ148">IF(CF122="","",IF(CF122=1,SUM(S122:AY122),IF(CF122=2,SUMPRODUCT($S$58:$AY$58,S122:AY122),)))</f>
      </c>
      <c r="CA122" s="56"/>
      <c r="CB122" s="56"/>
      <c r="CC122" s="56"/>
      <c r="CD122" s="56"/>
      <c r="CE122" s="56"/>
    </row>
    <row r="123" spans="1:83" ht="15">
      <c r="A123" s="56"/>
      <c r="B123" s="56"/>
      <c r="C123" s="56"/>
      <c r="D123" s="56"/>
      <c r="E123" s="85"/>
      <c r="F123" s="83"/>
      <c r="G123" s="83"/>
      <c r="H123" s="83"/>
      <c r="I123" s="83"/>
      <c r="J123" s="83"/>
      <c r="K123" s="83"/>
      <c r="L123" s="83"/>
      <c r="M123" s="84"/>
      <c r="N123" s="54"/>
      <c r="O123" s="56"/>
      <c r="P123" s="56"/>
      <c r="Q123" s="56"/>
      <c r="R123" s="20"/>
      <c r="S123" s="20"/>
      <c r="T123" s="20">
        <v>8</v>
      </c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56"/>
      <c r="BA123" s="56"/>
      <c r="BB123" s="56"/>
      <c r="BC123" s="56"/>
      <c r="BD123" s="20"/>
      <c r="BE123" s="56"/>
      <c r="BF123" s="56"/>
      <c r="BG123" s="56"/>
      <c r="BH123" s="56"/>
      <c r="BI123" s="20"/>
      <c r="BJ123" s="56"/>
      <c r="BK123" s="56"/>
      <c r="BL123" s="56"/>
      <c r="BM123" s="56"/>
      <c r="BN123" s="20"/>
      <c r="BO123" s="20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>
        <f t="shared" si="4"/>
      </c>
      <c r="CA123" s="56"/>
      <c r="CB123" s="56"/>
      <c r="CC123" s="56"/>
      <c r="CD123" s="56"/>
      <c r="CE123" s="56"/>
    </row>
    <row r="124" spans="1:83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56"/>
      <c r="BA124" s="56"/>
      <c r="BB124" s="56"/>
      <c r="BC124" s="56"/>
      <c r="BD124" s="20"/>
      <c r="BE124" s="56"/>
      <c r="BF124" s="56"/>
      <c r="BG124" s="56"/>
      <c r="BH124" s="56"/>
      <c r="BI124" s="20"/>
      <c r="BJ124" s="56"/>
      <c r="BK124" s="56"/>
      <c r="BL124" s="56"/>
      <c r="BM124" s="56"/>
      <c r="BN124" s="20"/>
      <c r="BO124" s="20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>
        <f t="shared" si="4"/>
      </c>
      <c r="CA124" s="56"/>
      <c r="CB124" s="56"/>
      <c r="CC124" s="56"/>
      <c r="CD124" s="56"/>
      <c r="CE124" s="56"/>
    </row>
    <row r="125" spans="1:83" ht="15">
      <c r="A125" s="56"/>
      <c r="B125" s="56"/>
      <c r="C125" s="56"/>
      <c r="D125" s="56"/>
      <c r="E125" s="82"/>
      <c r="F125" s="83"/>
      <c r="G125" s="83"/>
      <c r="H125" s="83"/>
      <c r="I125" s="83"/>
      <c r="J125" s="83"/>
      <c r="K125" s="83"/>
      <c r="L125" s="83"/>
      <c r="M125" s="84"/>
      <c r="N125" s="54"/>
      <c r="O125" s="56"/>
      <c r="P125" s="56"/>
      <c r="Q125" s="56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56"/>
      <c r="BA125" s="56"/>
      <c r="BB125" s="56"/>
      <c r="BC125" s="56"/>
      <c r="BD125" s="20"/>
      <c r="BE125" s="56"/>
      <c r="BF125" s="56"/>
      <c r="BG125" s="56"/>
      <c r="BH125" s="56"/>
      <c r="BI125" s="20"/>
      <c r="BJ125" s="56"/>
      <c r="BK125" s="56"/>
      <c r="BL125" s="56"/>
      <c r="BM125" s="56"/>
      <c r="BN125" s="20"/>
      <c r="BO125" s="20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>
        <f t="shared" si="4"/>
      </c>
      <c r="CA125" s="56"/>
      <c r="CB125" s="56"/>
      <c r="CC125" s="56"/>
      <c r="CD125" s="56"/>
      <c r="CE125" s="56"/>
    </row>
    <row r="126" spans="1:83" ht="15">
      <c r="A126" s="56"/>
      <c r="B126" s="56"/>
      <c r="C126" s="56"/>
      <c r="D126" s="56"/>
      <c r="E126" s="72"/>
      <c r="F126" s="73"/>
      <c r="G126" s="73"/>
      <c r="H126" s="73"/>
      <c r="I126" s="73"/>
      <c r="J126" s="73"/>
      <c r="K126" s="73"/>
      <c r="L126" s="73"/>
      <c r="M126" s="74"/>
      <c r="N126" s="72"/>
      <c r="O126" s="73"/>
      <c r="P126" s="73"/>
      <c r="Q126" s="74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56"/>
      <c r="BA126" s="56"/>
      <c r="BB126" s="56"/>
      <c r="BC126" s="56"/>
      <c r="BD126" s="20"/>
      <c r="BE126" s="56"/>
      <c r="BF126" s="56"/>
      <c r="BG126" s="56"/>
      <c r="BH126" s="56"/>
      <c r="BI126" s="20"/>
      <c r="BJ126" s="56"/>
      <c r="BK126" s="56"/>
      <c r="BL126" s="56"/>
      <c r="BM126" s="56"/>
      <c r="BN126" s="20"/>
      <c r="BO126" s="20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>
        <f t="shared" si="4"/>
      </c>
      <c r="CA126" s="56"/>
      <c r="CB126" s="56"/>
      <c r="CC126" s="56"/>
      <c r="CD126" s="56"/>
      <c r="CE126" s="56"/>
    </row>
    <row r="127" spans="1:83" ht="15">
      <c r="A127" s="56"/>
      <c r="B127" s="56"/>
      <c r="C127" s="56"/>
      <c r="D127" s="56"/>
      <c r="E127" s="72"/>
      <c r="F127" s="73"/>
      <c r="G127" s="73"/>
      <c r="H127" s="73"/>
      <c r="I127" s="73"/>
      <c r="J127" s="73"/>
      <c r="K127" s="73"/>
      <c r="L127" s="73"/>
      <c r="M127" s="74"/>
      <c r="N127" s="72"/>
      <c r="O127" s="73"/>
      <c r="P127" s="73"/>
      <c r="Q127" s="74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56"/>
      <c r="BA127" s="56"/>
      <c r="BB127" s="56"/>
      <c r="BC127" s="56"/>
      <c r="BD127" s="20"/>
      <c r="BE127" s="56"/>
      <c r="BF127" s="56"/>
      <c r="BG127" s="56"/>
      <c r="BH127" s="56"/>
      <c r="BI127" s="20"/>
      <c r="BJ127" s="56"/>
      <c r="BK127" s="56"/>
      <c r="BL127" s="56"/>
      <c r="BM127" s="56"/>
      <c r="BN127" s="20"/>
      <c r="BO127" s="20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>
        <f t="shared" si="4"/>
      </c>
      <c r="CA127" s="56"/>
      <c r="CB127" s="56"/>
      <c r="CC127" s="56"/>
      <c r="CD127" s="56"/>
      <c r="CE127" s="56"/>
    </row>
    <row r="128" spans="1:83" ht="15">
      <c r="A128" s="56"/>
      <c r="B128" s="56"/>
      <c r="C128" s="56"/>
      <c r="D128" s="56"/>
      <c r="E128" s="72"/>
      <c r="F128" s="73"/>
      <c r="G128" s="73"/>
      <c r="H128" s="73"/>
      <c r="I128" s="73"/>
      <c r="J128" s="73"/>
      <c r="K128" s="73"/>
      <c r="L128" s="73"/>
      <c r="M128" s="74"/>
      <c r="N128" s="72"/>
      <c r="O128" s="73"/>
      <c r="P128" s="73"/>
      <c r="Q128" s="74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56"/>
      <c r="BA128" s="56"/>
      <c r="BB128" s="56"/>
      <c r="BC128" s="56"/>
      <c r="BD128" s="20"/>
      <c r="BE128" s="56"/>
      <c r="BF128" s="56"/>
      <c r="BG128" s="56"/>
      <c r="BH128" s="56"/>
      <c r="BI128" s="20"/>
      <c r="BJ128" s="56"/>
      <c r="BK128" s="56"/>
      <c r="BL128" s="56"/>
      <c r="BM128" s="56"/>
      <c r="BN128" s="20"/>
      <c r="BO128" s="20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>
        <f t="shared" si="4"/>
      </c>
      <c r="CA128" s="56"/>
      <c r="CB128" s="56"/>
      <c r="CC128" s="56"/>
      <c r="CD128" s="56"/>
      <c r="CE128" s="56"/>
    </row>
    <row r="129" spans="1:83" ht="15">
      <c r="A129" s="79"/>
      <c r="B129" s="79"/>
      <c r="C129" s="56"/>
      <c r="D129" s="56"/>
      <c r="E129" s="75"/>
      <c r="F129" s="73"/>
      <c r="G129" s="73"/>
      <c r="H129" s="73"/>
      <c r="I129" s="73"/>
      <c r="J129" s="73"/>
      <c r="K129" s="73"/>
      <c r="L129" s="73"/>
      <c r="M129" s="74"/>
      <c r="N129" s="72"/>
      <c r="O129" s="73"/>
      <c r="P129" s="73"/>
      <c r="Q129" s="74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56"/>
      <c r="BA129" s="56"/>
      <c r="BB129" s="56"/>
      <c r="BC129" s="56"/>
      <c r="BD129" s="20"/>
      <c r="BE129" s="56"/>
      <c r="BF129" s="56"/>
      <c r="BG129" s="56"/>
      <c r="BH129" s="56"/>
      <c r="BI129" s="20"/>
      <c r="BJ129" s="56"/>
      <c r="BK129" s="56"/>
      <c r="BL129" s="56"/>
      <c r="BM129" s="56"/>
      <c r="BN129" s="20"/>
      <c r="BO129" s="20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>
        <f t="shared" si="4"/>
      </c>
      <c r="CA129" s="56"/>
      <c r="CB129" s="56"/>
      <c r="CC129" s="56"/>
      <c r="CD129" s="56"/>
      <c r="CE129" s="56"/>
    </row>
    <row r="130" spans="1:83" ht="15">
      <c r="A130" s="79"/>
      <c r="B130" s="79"/>
      <c r="C130" s="56"/>
      <c r="D130" s="56"/>
      <c r="E130" s="75"/>
      <c r="F130" s="76"/>
      <c r="G130" s="76"/>
      <c r="H130" s="76"/>
      <c r="I130" s="76"/>
      <c r="J130" s="76"/>
      <c r="K130" s="76"/>
      <c r="L130" s="76"/>
      <c r="M130" s="77"/>
      <c r="N130" s="72"/>
      <c r="O130" s="73"/>
      <c r="P130" s="73"/>
      <c r="Q130" s="74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56"/>
      <c r="BA130" s="56"/>
      <c r="BB130" s="56"/>
      <c r="BC130" s="56"/>
      <c r="BD130" s="20"/>
      <c r="BE130" s="56"/>
      <c r="BF130" s="56"/>
      <c r="BG130" s="56"/>
      <c r="BH130" s="56"/>
      <c r="BI130" s="20"/>
      <c r="BJ130" s="56"/>
      <c r="BK130" s="56"/>
      <c r="BL130" s="56"/>
      <c r="BM130" s="56"/>
      <c r="BN130" s="20"/>
      <c r="BO130" s="20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>
        <f t="shared" si="4"/>
      </c>
      <c r="CA130" s="56"/>
      <c r="CB130" s="56"/>
      <c r="CC130" s="56"/>
      <c r="CD130" s="56"/>
      <c r="CE130" s="56"/>
    </row>
    <row r="131" spans="1:83" ht="15">
      <c r="A131" s="80"/>
      <c r="B131" s="81"/>
      <c r="C131" s="72"/>
      <c r="D131" s="74"/>
      <c r="E131" s="72"/>
      <c r="F131" s="73"/>
      <c r="G131" s="73"/>
      <c r="H131" s="73"/>
      <c r="I131" s="73"/>
      <c r="J131" s="73"/>
      <c r="K131" s="73"/>
      <c r="L131" s="73"/>
      <c r="M131" s="74"/>
      <c r="N131" s="72"/>
      <c r="O131" s="73"/>
      <c r="P131" s="73"/>
      <c r="Q131" s="74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80"/>
      <c r="BA131" s="81"/>
      <c r="BB131" s="80"/>
      <c r="BC131" s="81"/>
      <c r="BD131" s="20"/>
      <c r="BE131" s="72"/>
      <c r="BF131" s="74"/>
      <c r="BG131" s="72"/>
      <c r="BH131" s="74"/>
      <c r="BI131" s="20"/>
      <c r="BJ131" s="72"/>
      <c r="BK131" s="74"/>
      <c r="BL131" s="72"/>
      <c r="BM131" s="74"/>
      <c r="BN131" s="20"/>
      <c r="BO131" s="20"/>
      <c r="BP131" s="72"/>
      <c r="BQ131" s="74"/>
      <c r="BR131" s="72"/>
      <c r="BS131" s="74"/>
      <c r="BT131" s="72"/>
      <c r="BU131" s="74"/>
      <c r="BV131" s="72"/>
      <c r="BW131" s="74"/>
      <c r="BX131" s="72"/>
      <c r="BY131" s="74"/>
      <c r="BZ131" s="56">
        <f t="shared" si="4"/>
      </c>
      <c r="CA131" s="56"/>
      <c r="CB131" s="72"/>
      <c r="CC131" s="74"/>
      <c r="CD131" s="56"/>
      <c r="CE131" s="56"/>
    </row>
    <row r="132" spans="1:83" ht="15">
      <c r="A132" s="79"/>
      <c r="B132" s="79"/>
      <c r="C132" s="56"/>
      <c r="D132" s="56"/>
      <c r="E132" s="72"/>
      <c r="F132" s="73"/>
      <c r="G132" s="73"/>
      <c r="H132" s="73"/>
      <c r="I132" s="73"/>
      <c r="J132" s="73"/>
      <c r="K132" s="73"/>
      <c r="L132" s="73"/>
      <c r="M132" s="74"/>
      <c r="N132" s="72"/>
      <c r="O132" s="73"/>
      <c r="P132" s="73"/>
      <c r="Q132" s="74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79"/>
      <c r="BA132" s="79"/>
      <c r="BB132" s="79"/>
      <c r="BC132" s="79"/>
      <c r="BD132" s="20"/>
      <c r="BE132" s="56"/>
      <c r="BF132" s="56"/>
      <c r="BG132" s="56"/>
      <c r="BH132" s="56"/>
      <c r="BI132" s="20"/>
      <c r="BJ132" s="56"/>
      <c r="BK132" s="56"/>
      <c r="BL132" s="56"/>
      <c r="BM132" s="56"/>
      <c r="BN132" s="20"/>
      <c r="BO132" s="20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>
        <f t="shared" si="4"/>
      </c>
      <c r="CA132" s="56"/>
      <c r="CB132" s="56"/>
      <c r="CC132" s="56"/>
      <c r="CD132" s="56"/>
      <c r="CE132" s="56"/>
    </row>
    <row r="133" spans="1:83" ht="15">
      <c r="A133" s="56"/>
      <c r="B133" s="56"/>
      <c r="C133" s="56"/>
      <c r="D133" s="56"/>
      <c r="E133" s="75"/>
      <c r="F133" s="76"/>
      <c r="G133" s="76"/>
      <c r="H133" s="76"/>
      <c r="I133" s="76"/>
      <c r="J133" s="76"/>
      <c r="K133" s="76"/>
      <c r="L133" s="76"/>
      <c r="M133" s="77"/>
      <c r="N133" s="72"/>
      <c r="O133" s="73"/>
      <c r="P133" s="73"/>
      <c r="Q133" s="74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79"/>
      <c r="BA133" s="79"/>
      <c r="BB133" s="79"/>
      <c r="BC133" s="79"/>
      <c r="BD133" s="20"/>
      <c r="BE133" s="56"/>
      <c r="BF133" s="56"/>
      <c r="BG133" s="56"/>
      <c r="BH133" s="56"/>
      <c r="BI133" s="20"/>
      <c r="BJ133" s="56"/>
      <c r="BK133" s="56"/>
      <c r="BL133" s="56"/>
      <c r="BM133" s="56"/>
      <c r="BN133" s="20"/>
      <c r="BO133" s="20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>
        <f t="shared" si="4"/>
      </c>
      <c r="CA133" s="56"/>
      <c r="CB133" s="56"/>
      <c r="CC133" s="56"/>
      <c r="CD133" s="56"/>
      <c r="CE133" s="56"/>
    </row>
    <row r="134" spans="1:83" ht="15">
      <c r="A134" s="56"/>
      <c r="B134" s="56"/>
      <c r="C134" s="56"/>
      <c r="D134" s="56"/>
      <c r="E134" s="72"/>
      <c r="F134" s="73"/>
      <c r="G134" s="73"/>
      <c r="H134" s="73"/>
      <c r="I134" s="73"/>
      <c r="J134" s="73"/>
      <c r="K134" s="73"/>
      <c r="L134" s="73"/>
      <c r="M134" s="74"/>
      <c r="N134" s="56"/>
      <c r="O134" s="56"/>
      <c r="P134" s="56"/>
      <c r="Q134" s="56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56"/>
      <c r="BA134" s="56"/>
      <c r="BB134" s="56"/>
      <c r="BC134" s="56"/>
      <c r="BD134" s="20"/>
      <c r="BE134" s="56"/>
      <c r="BF134" s="56"/>
      <c r="BG134" s="56"/>
      <c r="BH134" s="56"/>
      <c r="BI134" s="20"/>
      <c r="BJ134" s="56"/>
      <c r="BK134" s="56"/>
      <c r="BL134" s="56"/>
      <c r="BM134" s="56"/>
      <c r="BN134" s="20"/>
      <c r="BO134" s="20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>
        <f t="shared" si="4"/>
      </c>
      <c r="CA134" s="56"/>
      <c r="CB134" s="56"/>
      <c r="CC134" s="56"/>
      <c r="CD134" s="56"/>
      <c r="CE134" s="56"/>
    </row>
    <row r="135" spans="1:83" ht="15">
      <c r="A135" s="56"/>
      <c r="B135" s="56"/>
      <c r="C135" s="56"/>
      <c r="D135" s="56"/>
      <c r="E135" s="72"/>
      <c r="F135" s="73"/>
      <c r="G135" s="73"/>
      <c r="H135" s="73"/>
      <c r="I135" s="73"/>
      <c r="J135" s="73"/>
      <c r="K135" s="73"/>
      <c r="L135" s="73"/>
      <c r="M135" s="74"/>
      <c r="N135" s="56"/>
      <c r="O135" s="56"/>
      <c r="P135" s="56"/>
      <c r="Q135" s="56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56"/>
      <c r="BA135" s="56"/>
      <c r="BB135" s="56"/>
      <c r="BC135" s="56"/>
      <c r="BD135" s="20"/>
      <c r="BE135" s="56"/>
      <c r="BF135" s="56"/>
      <c r="BG135" s="56"/>
      <c r="BH135" s="56"/>
      <c r="BI135" s="20"/>
      <c r="BJ135" s="56"/>
      <c r="BK135" s="56"/>
      <c r="BL135" s="56"/>
      <c r="BM135" s="56"/>
      <c r="BN135" s="20"/>
      <c r="BO135" s="20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>
        <f t="shared" si="4"/>
      </c>
      <c r="CA135" s="56"/>
      <c r="CB135" s="56"/>
      <c r="CC135" s="56"/>
      <c r="CD135" s="56"/>
      <c r="CE135" s="56"/>
    </row>
    <row r="136" spans="1:83" ht="15">
      <c r="A136" s="56"/>
      <c r="B136" s="56"/>
      <c r="C136" s="56"/>
      <c r="D136" s="56"/>
      <c r="E136" s="72"/>
      <c r="F136" s="73"/>
      <c r="G136" s="73"/>
      <c r="H136" s="73"/>
      <c r="I136" s="73"/>
      <c r="J136" s="73"/>
      <c r="K136" s="73"/>
      <c r="L136" s="73"/>
      <c r="M136" s="74"/>
      <c r="N136" s="56"/>
      <c r="O136" s="56"/>
      <c r="P136" s="56"/>
      <c r="Q136" s="56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56"/>
      <c r="BA136" s="56"/>
      <c r="BB136" s="56"/>
      <c r="BC136" s="56"/>
      <c r="BD136" s="20"/>
      <c r="BE136" s="56"/>
      <c r="BF136" s="56"/>
      <c r="BG136" s="56"/>
      <c r="BH136" s="56"/>
      <c r="BI136" s="20"/>
      <c r="BJ136" s="56"/>
      <c r="BK136" s="56"/>
      <c r="BL136" s="56"/>
      <c r="BM136" s="56"/>
      <c r="BN136" s="20"/>
      <c r="BO136" s="20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>
        <f t="shared" si="4"/>
      </c>
      <c r="CA136" s="56"/>
      <c r="CB136" s="56"/>
      <c r="CC136" s="56"/>
      <c r="CD136" s="56"/>
      <c r="CE136" s="56"/>
    </row>
    <row r="137" spans="1:83" ht="15">
      <c r="A137" s="56"/>
      <c r="B137" s="56"/>
      <c r="C137" s="56"/>
      <c r="D137" s="56"/>
      <c r="E137" s="72"/>
      <c r="F137" s="73"/>
      <c r="G137" s="73"/>
      <c r="H137" s="73"/>
      <c r="I137" s="73"/>
      <c r="J137" s="73"/>
      <c r="K137" s="73"/>
      <c r="L137" s="73"/>
      <c r="M137" s="74"/>
      <c r="N137" s="72"/>
      <c r="O137" s="73"/>
      <c r="P137" s="73"/>
      <c r="Q137" s="74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56"/>
      <c r="BA137" s="56"/>
      <c r="BB137" s="56"/>
      <c r="BC137" s="56"/>
      <c r="BD137" s="20"/>
      <c r="BE137" s="56"/>
      <c r="BF137" s="56"/>
      <c r="BG137" s="56"/>
      <c r="BH137" s="56"/>
      <c r="BI137" s="20"/>
      <c r="BJ137" s="56"/>
      <c r="BK137" s="56"/>
      <c r="BL137" s="56"/>
      <c r="BM137" s="56"/>
      <c r="BN137" s="20"/>
      <c r="BO137" s="20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>
        <f t="shared" si="4"/>
      </c>
      <c r="CA137" s="56"/>
      <c r="CB137" s="56"/>
      <c r="CC137" s="56"/>
      <c r="CD137" s="56"/>
      <c r="CE137" s="56"/>
    </row>
    <row r="138" spans="1:83" ht="15">
      <c r="A138" s="56"/>
      <c r="B138" s="56"/>
      <c r="C138" s="56"/>
      <c r="D138" s="56"/>
      <c r="E138" s="72"/>
      <c r="F138" s="73"/>
      <c r="G138" s="73"/>
      <c r="H138" s="73"/>
      <c r="I138" s="73"/>
      <c r="J138" s="73"/>
      <c r="K138" s="73"/>
      <c r="L138" s="73"/>
      <c r="M138" s="74"/>
      <c r="N138" s="72"/>
      <c r="O138" s="73"/>
      <c r="P138" s="73"/>
      <c r="Q138" s="74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56"/>
      <c r="BA138" s="56"/>
      <c r="BB138" s="56"/>
      <c r="BC138" s="56"/>
      <c r="BD138" s="20"/>
      <c r="BE138" s="56"/>
      <c r="BF138" s="56"/>
      <c r="BG138" s="56"/>
      <c r="BH138" s="56"/>
      <c r="BI138" s="20"/>
      <c r="BJ138" s="56"/>
      <c r="BK138" s="56"/>
      <c r="BL138" s="56"/>
      <c r="BM138" s="56"/>
      <c r="BN138" s="20"/>
      <c r="BO138" s="20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>
        <f t="shared" si="4"/>
      </c>
      <c r="CA138" s="56"/>
      <c r="CB138" s="56"/>
      <c r="CC138" s="56"/>
      <c r="CD138" s="56"/>
      <c r="CE138" s="56"/>
    </row>
    <row r="139" spans="1:83" ht="15">
      <c r="A139" s="56"/>
      <c r="B139" s="56"/>
      <c r="C139" s="56"/>
      <c r="D139" s="56"/>
      <c r="E139" s="75"/>
      <c r="F139" s="73"/>
      <c r="G139" s="73"/>
      <c r="H139" s="73"/>
      <c r="I139" s="73"/>
      <c r="J139" s="73"/>
      <c r="K139" s="73"/>
      <c r="L139" s="73"/>
      <c r="M139" s="74"/>
      <c r="N139" s="72"/>
      <c r="O139" s="73"/>
      <c r="P139" s="73"/>
      <c r="Q139" s="74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56"/>
      <c r="BA139" s="56"/>
      <c r="BB139" s="56"/>
      <c r="BC139" s="56"/>
      <c r="BD139" s="20"/>
      <c r="BE139" s="56"/>
      <c r="BF139" s="56"/>
      <c r="BG139" s="56"/>
      <c r="BH139" s="56"/>
      <c r="BI139" s="20"/>
      <c r="BJ139" s="56"/>
      <c r="BK139" s="56"/>
      <c r="BL139" s="56"/>
      <c r="BM139" s="56"/>
      <c r="BN139" s="20"/>
      <c r="BO139" s="20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>
        <f t="shared" si="4"/>
      </c>
      <c r="CA139" s="56"/>
      <c r="CB139" s="56"/>
      <c r="CC139" s="56"/>
      <c r="CD139" s="56"/>
      <c r="CE139" s="56"/>
    </row>
    <row r="140" spans="1:83" ht="15">
      <c r="A140" s="56"/>
      <c r="B140" s="56"/>
      <c r="C140" s="56"/>
      <c r="D140" s="56"/>
      <c r="E140" s="72"/>
      <c r="F140" s="73"/>
      <c r="G140" s="73"/>
      <c r="H140" s="73"/>
      <c r="I140" s="73"/>
      <c r="J140" s="73"/>
      <c r="K140" s="73"/>
      <c r="L140" s="73"/>
      <c r="M140" s="74"/>
      <c r="N140" s="72"/>
      <c r="O140" s="73"/>
      <c r="P140" s="73"/>
      <c r="Q140" s="74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56"/>
      <c r="BA140" s="56"/>
      <c r="BB140" s="56"/>
      <c r="BC140" s="56"/>
      <c r="BD140" s="20"/>
      <c r="BE140" s="56"/>
      <c r="BF140" s="56"/>
      <c r="BG140" s="56"/>
      <c r="BH140" s="56"/>
      <c r="BI140" s="20"/>
      <c r="BJ140" s="56"/>
      <c r="BK140" s="56"/>
      <c r="BL140" s="56"/>
      <c r="BM140" s="56"/>
      <c r="BN140" s="20"/>
      <c r="BO140" s="20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>
        <f t="shared" si="4"/>
      </c>
      <c r="CA140" s="56"/>
      <c r="CB140" s="56"/>
      <c r="CC140" s="56"/>
      <c r="CD140" s="56"/>
      <c r="CE140" s="56"/>
    </row>
    <row r="141" spans="1:83" ht="15">
      <c r="A141" s="56"/>
      <c r="B141" s="56"/>
      <c r="C141" s="56"/>
      <c r="D141" s="56"/>
      <c r="E141" s="72"/>
      <c r="F141" s="73"/>
      <c r="G141" s="73"/>
      <c r="H141" s="73"/>
      <c r="I141" s="73"/>
      <c r="J141" s="73"/>
      <c r="K141" s="73"/>
      <c r="L141" s="73"/>
      <c r="M141" s="74"/>
      <c r="N141" s="56"/>
      <c r="O141" s="56"/>
      <c r="P141" s="56"/>
      <c r="Q141" s="56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56"/>
      <c r="BA141" s="56"/>
      <c r="BB141" s="56"/>
      <c r="BC141" s="56"/>
      <c r="BD141" s="20"/>
      <c r="BE141" s="56"/>
      <c r="BF141" s="56"/>
      <c r="BG141" s="56"/>
      <c r="BH141" s="56"/>
      <c r="BI141" s="20"/>
      <c r="BJ141" s="56"/>
      <c r="BK141" s="56"/>
      <c r="BL141" s="56"/>
      <c r="BM141" s="56"/>
      <c r="BN141" s="20"/>
      <c r="BO141" s="20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>
        <f t="shared" si="4"/>
      </c>
      <c r="CA141" s="56"/>
      <c r="CB141" s="56"/>
      <c r="CC141" s="56"/>
      <c r="CD141" s="56"/>
      <c r="CE141" s="56"/>
    </row>
    <row r="142" spans="1:83" ht="15">
      <c r="A142" s="56"/>
      <c r="B142" s="56"/>
      <c r="C142" s="56"/>
      <c r="D142" s="56"/>
      <c r="E142" s="72"/>
      <c r="F142" s="73"/>
      <c r="G142" s="73"/>
      <c r="H142" s="73"/>
      <c r="I142" s="73"/>
      <c r="J142" s="73"/>
      <c r="K142" s="73"/>
      <c r="L142" s="73"/>
      <c r="M142" s="74"/>
      <c r="N142" s="56"/>
      <c r="O142" s="56"/>
      <c r="P142" s="56"/>
      <c r="Q142" s="56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56"/>
      <c r="BA142" s="56"/>
      <c r="BB142" s="56"/>
      <c r="BC142" s="56"/>
      <c r="BD142" s="20"/>
      <c r="BE142" s="56"/>
      <c r="BF142" s="56"/>
      <c r="BG142" s="56"/>
      <c r="BH142" s="56"/>
      <c r="BI142" s="20"/>
      <c r="BJ142" s="56"/>
      <c r="BK142" s="56"/>
      <c r="BL142" s="56"/>
      <c r="BM142" s="56"/>
      <c r="BN142" s="20"/>
      <c r="BO142" s="20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>
        <f t="shared" si="4"/>
      </c>
      <c r="CA142" s="56"/>
      <c r="CB142" s="56"/>
      <c r="CC142" s="56"/>
      <c r="CD142" s="56"/>
      <c r="CE142" s="56"/>
    </row>
    <row r="143" spans="1:83" ht="15">
      <c r="A143" s="56"/>
      <c r="B143" s="56"/>
      <c r="C143" s="56"/>
      <c r="D143" s="56"/>
      <c r="E143" s="72"/>
      <c r="F143" s="73"/>
      <c r="G143" s="73"/>
      <c r="H143" s="73"/>
      <c r="I143" s="73"/>
      <c r="J143" s="73"/>
      <c r="K143" s="73"/>
      <c r="L143" s="73"/>
      <c r="M143" s="74"/>
      <c r="N143" s="72"/>
      <c r="O143" s="73"/>
      <c r="P143" s="73"/>
      <c r="Q143" s="74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56"/>
      <c r="BA143" s="56"/>
      <c r="BB143" s="56"/>
      <c r="BC143" s="56"/>
      <c r="BD143" s="20"/>
      <c r="BE143" s="56"/>
      <c r="BF143" s="56"/>
      <c r="BG143" s="56"/>
      <c r="BH143" s="56"/>
      <c r="BI143" s="20"/>
      <c r="BJ143" s="56"/>
      <c r="BK143" s="56"/>
      <c r="BL143" s="56"/>
      <c r="BM143" s="56"/>
      <c r="BN143" s="20"/>
      <c r="BO143" s="20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>
        <f t="shared" si="4"/>
      </c>
      <c r="CA143" s="56"/>
      <c r="CB143" s="56"/>
      <c r="CC143" s="56"/>
      <c r="CD143" s="56"/>
      <c r="CE143" s="56"/>
    </row>
    <row r="144" spans="1:83" ht="1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56"/>
      <c r="BA144" s="56"/>
      <c r="BB144" s="56"/>
      <c r="BC144" s="56"/>
      <c r="BD144" s="20"/>
      <c r="BE144" s="56"/>
      <c r="BF144" s="56"/>
      <c r="BG144" s="56"/>
      <c r="BH144" s="56"/>
      <c r="BI144" s="20"/>
      <c r="BJ144" s="56"/>
      <c r="BK144" s="56"/>
      <c r="BL144" s="56"/>
      <c r="BM144" s="56"/>
      <c r="BN144" s="20"/>
      <c r="BO144" s="20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>
        <f t="shared" si="4"/>
      </c>
      <c r="CA144" s="56"/>
      <c r="CB144" s="56"/>
      <c r="CC144" s="56"/>
      <c r="CD144" s="56"/>
      <c r="CE144" s="56"/>
    </row>
    <row r="145" spans="1:83" ht="1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56"/>
      <c r="BA145" s="56"/>
      <c r="BB145" s="56"/>
      <c r="BC145" s="56"/>
      <c r="BD145" s="20"/>
      <c r="BE145" s="56"/>
      <c r="BF145" s="56"/>
      <c r="BG145" s="56"/>
      <c r="BH145" s="56"/>
      <c r="BI145" s="20"/>
      <c r="BJ145" s="56"/>
      <c r="BK145" s="56"/>
      <c r="BL145" s="56"/>
      <c r="BM145" s="56"/>
      <c r="BN145" s="20"/>
      <c r="BO145" s="20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>
        <f t="shared" si="4"/>
      </c>
      <c r="CA145" s="56"/>
      <c r="CB145" s="56"/>
      <c r="CC145" s="56"/>
      <c r="CD145" s="56"/>
      <c r="CE145" s="56"/>
    </row>
    <row r="146" spans="1:83" ht="1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56"/>
      <c r="BA146" s="56"/>
      <c r="BB146" s="56"/>
      <c r="BC146" s="56"/>
      <c r="BD146" s="20"/>
      <c r="BE146" s="56"/>
      <c r="BF146" s="56"/>
      <c r="BG146" s="56"/>
      <c r="BH146" s="56"/>
      <c r="BI146" s="20"/>
      <c r="BJ146" s="56"/>
      <c r="BK146" s="56"/>
      <c r="BL146" s="56"/>
      <c r="BM146" s="56"/>
      <c r="BN146" s="20"/>
      <c r="BO146" s="20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>
        <f t="shared" si="4"/>
      </c>
      <c r="CA146" s="56"/>
      <c r="CB146" s="56"/>
      <c r="CC146" s="56"/>
      <c r="CD146" s="56"/>
      <c r="CE146" s="56"/>
    </row>
    <row r="147" spans="1:83" ht="15.75" customHeight="1" hidden="1">
      <c r="A147" s="56"/>
      <c r="B147" s="56"/>
      <c r="C147" s="56"/>
      <c r="D147" s="56"/>
      <c r="E147" s="72"/>
      <c r="F147" s="73"/>
      <c r="G147" s="73"/>
      <c r="H147" s="73"/>
      <c r="I147" s="73"/>
      <c r="J147" s="73"/>
      <c r="K147" s="73"/>
      <c r="L147" s="73"/>
      <c r="M147" s="74"/>
      <c r="N147" s="72"/>
      <c r="O147" s="73"/>
      <c r="P147" s="73"/>
      <c r="Q147" s="74"/>
      <c r="R147" s="20"/>
      <c r="S147" s="20">
        <f aca="true" t="shared" si="5" ref="S147:AG147">S10</f>
        <v>1</v>
      </c>
      <c r="T147" s="20">
        <f t="shared" si="5"/>
        <v>2</v>
      </c>
      <c r="U147" s="20">
        <f t="shared" si="5"/>
        <v>2</v>
      </c>
      <c r="V147" s="20">
        <f t="shared" si="5"/>
        <v>1</v>
      </c>
      <c r="W147" s="20">
        <f t="shared" si="5"/>
        <v>1</v>
      </c>
      <c r="X147" s="20">
        <f t="shared" si="5"/>
        <v>1</v>
      </c>
      <c r="Y147" s="20">
        <f t="shared" si="5"/>
        <v>1</v>
      </c>
      <c r="Z147" s="20">
        <f t="shared" si="5"/>
        <v>1</v>
      </c>
      <c r="AA147" s="20">
        <f t="shared" si="5"/>
        <v>2</v>
      </c>
      <c r="AB147" s="20">
        <f t="shared" si="5"/>
        <v>2</v>
      </c>
      <c r="AC147" s="20">
        <f t="shared" si="5"/>
        <v>1</v>
      </c>
      <c r="AD147" s="20">
        <f t="shared" si="5"/>
        <v>1</v>
      </c>
      <c r="AE147" s="20">
        <f t="shared" si="5"/>
        <v>1</v>
      </c>
      <c r="AF147" s="20">
        <f t="shared" si="5"/>
        <v>2</v>
      </c>
      <c r="AG147" s="20">
        <f t="shared" si="5"/>
        <v>1</v>
      </c>
      <c r="AH147" s="20"/>
      <c r="AI147" s="20"/>
      <c r="AJ147" s="20">
        <f aca="true" t="shared" si="6" ref="AJ147:AY147">AJ10</f>
        <v>2</v>
      </c>
      <c r="AK147" s="20">
        <f t="shared" si="6"/>
        <v>2</v>
      </c>
      <c r="AL147" s="20">
        <f t="shared" si="6"/>
        <v>1</v>
      </c>
      <c r="AM147" s="20">
        <f t="shared" si="6"/>
        <v>1</v>
      </c>
      <c r="AN147" s="20">
        <f t="shared" si="6"/>
        <v>1</v>
      </c>
      <c r="AO147" s="20">
        <f t="shared" si="6"/>
        <v>1</v>
      </c>
      <c r="AP147" s="20">
        <f t="shared" si="6"/>
        <v>1</v>
      </c>
      <c r="AQ147" s="20">
        <f t="shared" si="6"/>
        <v>2</v>
      </c>
      <c r="AR147" s="20">
        <f t="shared" si="6"/>
        <v>2</v>
      </c>
      <c r="AS147" s="20">
        <f t="shared" si="6"/>
        <v>1</v>
      </c>
      <c r="AT147" s="20">
        <f t="shared" si="6"/>
        <v>1</v>
      </c>
      <c r="AU147" s="20">
        <f t="shared" si="6"/>
        <v>1</v>
      </c>
      <c r="AV147" s="20">
        <f t="shared" si="6"/>
        <v>1</v>
      </c>
      <c r="AW147" s="20">
        <f t="shared" si="6"/>
        <v>1</v>
      </c>
      <c r="AX147" s="20">
        <f t="shared" si="6"/>
        <v>2</v>
      </c>
      <c r="AY147" s="20">
        <f t="shared" si="6"/>
        <v>2</v>
      </c>
      <c r="AZ147" s="56"/>
      <c r="BA147" s="56"/>
      <c r="BB147" s="56"/>
      <c r="BC147" s="56"/>
      <c r="BD147" s="20"/>
      <c r="BE147" s="56"/>
      <c r="BF147" s="56"/>
      <c r="BG147" s="56"/>
      <c r="BH147" s="56"/>
      <c r="BI147" s="20"/>
      <c r="BJ147" s="56"/>
      <c r="BK147" s="56"/>
      <c r="BL147" s="56"/>
      <c r="BM147" s="56"/>
      <c r="BN147" s="20"/>
      <c r="BO147" s="20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>
        <f t="shared" si="4"/>
      </c>
      <c r="CA147" s="56"/>
      <c r="CB147" s="56"/>
      <c r="CC147" s="56"/>
      <c r="CD147" s="56"/>
      <c r="CE147" s="56"/>
    </row>
    <row r="148" spans="1:83" ht="15">
      <c r="A148" s="56"/>
      <c r="B148" s="56"/>
      <c r="C148" s="56"/>
      <c r="D148" s="56"/>
      <c r="E148" s="72"/>
      <c r="F148" s="73"/>
      <c r="G148" s="73"/>
      <c r="H148" s="73"/>
      <c r="I148" s="73"/>
      <c r="J148" s="73"/>
      <c r="K148" s="73"/>
      <c r="L148" s="73"/>
      <c r="M148" s="74"/>
      <c r="N148" s="72"/>
      <c r="O148" s="73"/>
      <c r="P148" s="73"/>
      <c r="Q148" s="74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56"/>
      <c r="BA148" s="56"/>
      <c r="BB148" s="56"/>
      <c r="BC148" s="56"/>
      <c r="BD148" s="20"/>
      <c r="BE148" s="56"/>
      <c r="BF148" s="56"/>
      <c r="BG148" s="56"/>
      <c r="BH148" s="56"/>
      <c r="BI148" s="20"/>
      <c r="BJ148" s="56"/>
      <c r="BK148" s="56"/>
      <c r="BL148" s="56"/>
      <c r="BM148" s="56"/>
      <c r="BN148" s="20"/>
      <c r="BO148" s="20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>
        <f t="shared" si="4"/>
      </c>
      <c r="CA148" s="56"/>
      <c r="CB148" s="56"/>
      <c r="CC148" s="56"/>
      <c r="CD148" s="56"/>
      <c r="CE148" s="56"/>
    </row>
    <row r="149" spans="1:83" ht="15.75" customHeight="1" hidden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3"/>
      <c r="S149" s="23">
        <f aca="true" t="shared" si="7" ref="S149:AG149">S58</f>
        <v>0</v>
      </c>
      <c r="T149" s="23">
        <f t="shared" si="7"/>
        <v>0</v>
      </c>
      <c r="U149" s="23">
        <f t="shared" si="7"/>
        <v>0</v>
      </c>
      <c r="V149" s="23">
        <f t="shared" si="7"/>
        <v>0</v>
      </c>
      <c r="W149" s="23">
        <f t="shared" si="7"/>
        <v>0</v>
      </c>
      <c r="X149" s="23">
        <f t="shared" si="7"/>
        <v>0</v>
      </c>
      <c r="Y149" s="23">
        <f t="shared" si="7"/>
        <v>0</v>
      </c>
      <c r="Z149" s="23">
        <f t="shared" si="7"/>
        <v>0</v>
      </c>
      <c r="AA149" s="23">
        <f t="shared" si="7"/>
        <v>0</v>
      </c>
      <c r="AB149" s="23">
        <f t="shared" si="7"/>
        <v>0</v>
      </c>
      <c r="AC149" s="23">
        <f t="shared" si="7"/>
        <v>0</v>
      </c>
      <c r="AD149" s="23">
        <f t="shared" si="7"/>
        <v>0</v>
      </c>
      <c r="AE149" s="23">
        <f t="shared" si="7"/>
        <v>0</v>
      </c>
      <c r="AF149" s="23">
        <f t="shared" si="7"/>
        <v>0</v>
      </c>
      <c r="AG149" s="23">
        <f t="shared" si="7"/>
        <v>0</v>
      </c>
      <c r="AH149" s="23">
        <f>IF(AH121&lt;&gt;"",IF(AH121&lt;=2,AH121,2),"")</f>
      </c>
      <c r="AI149" s="23">
        <f>IF(AI121&lt;&gt;"",IF(AI121&lt;=2,AI121,2),"")</f>
      </c>
      <c r="AJ149" s="23">
        <f aca="true" t="shared" si="8" ref="AJ149:AY149">AJ58</f>
        <v>0</v>
      </c>
      <c r="AK149" s="23">
        <f t="shared" si="8"/>
        <v>0</v>
      </c>
      <c r="AL149" s="23">
        <f t="shared" si="8"/>
        <v>0</v>
      </c>
      <c r="AM149" s="23">
        <f t="shared" si="8"/>
        <v>0</v>
      </c>
      <c r="AN149" s="23">
        <f t="shared" si="8"/>
        <v>0</v>
      </c>
      <c r="AO149" s="23">
        <f t="shared" si="8"/>
        <v>0</v>
      </c>
      <c r="AP149" s="23">
        <f t="shared" si="8"/>
        <v>0</v>
      </c>
      <c r="AQ149" s="23">
        <f t="shared" si="8"/>
        <v>0</v>
      </c>
      <c r="AR149" s="23">
        <f t="shared" si="8"/>
        <v>0</v>
      </c>
      <c r="AS149" s="23">
        <f t="shared" si="8"/>
        <v>0</v>
      </c>
      <c r="AT149" s="23">
        <f t="shared" si="8"/>
        <v>0</v>
      </c>
      <c r="AU149" s="23">
        <f t="shared" si="8"/>
        <v>0</v>
      </c>
      <c r="AV149" s="23">
        <f t="shared" si="8"/>
        <v>0</v>
      </c>
      <c r="AW149" s="23">
        <f t="shared" si="8"/>
        <v>0</v>
      </c>
      <c r="AX149" s="23">
        <f t="shared" si="8"/>
        <v>0</v>
      </c>
      <c r="AY149" s="23">
        <f t="shared" si="8"/>
        <v>0</v>
      </c>
      <c r="AZ149" s="22"/>
      <c r="BA149" s="22"/>
      <c r="BB149" s="22"/>
      <c r="BC149" s="22"/>
      <c r="BD149" s="23"/>
      <c r="BE149" s="22"/>
      <c r="BF149" s="22"/>
      <c r="BG149" s="22"/>
      <c r="BH149" s="22"/>
      <c r="BI149" s="23"/>
      <c r="BJ149" s="22"/>
      <c r="BK149" s="22"/>
      <c r="BL149" s="22"/>
      <c r="BM149" s="22"/>
      <c r="BN149" s="23"/>
      <c r="BO149" s="23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</row>
    <row r="151" spans="4:27" ht="18">
      <c r="D151" s="24" t="s">
        <v>57</v>
      </c>
      <c r="AA151" s="24" t="s">
        <v>58</v>
      </c>
    </row>
    <row r="170" spans="42:77" ht="18">
      <c r="AP170" s="25" t="s">
        <v>59</v>
      </c>
      <c r="BE170" s="26"/>
      <c r="BF170" s="26"/>
      <c r="BG170" s="26" t="s">
        <v>60</v>
      </c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X170" s="27" t="s">
        <v>61</v>
      </c>
      <c r="BY170" s="28"/>
    </row>
    <row r="173" spans="42:71" ht="18">
      <c r="AP173" s="25" t="s">
        <v>62</v>
      </c>
      <c r="BA173" s="26"/>
      <c r="BB173" s="26"/>
      <c r="BC173" s="26" t="s">
        <v>63</v>
      </c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</row>
    <row r="176" spans="42:71" ht="18">
      <c r="AP176" s="25" t="s">
        <v>64</v>
      </c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</row>
    <row r="181" spans="42:83" ht="15" customHeight="1">
      <c r="AP181" s="49" t="s">
        <v>65</v>
      </c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</row>
    <row r="182" spans="42:83" ht="15" customHeight="1"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</row>
    <row r="183" spans="42:83" ht="15" customHeight="1"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</row>
    <row r="184" spans="42:83" ht="15" customHeight="1"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</row>
    <row r="185" spans="42:83" ht="15" customHeight="1">
      <c r="AP185" s="50" t="s">
        <v>66</v>
      </c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</row>
    <row r="186" spans="42:83" ht="15" customHeight="1"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</row>
    <row r="187" spans="42:83" ht="15" customHeight="1"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</row>
    <row r="188" spans="42:83" ht="15" customHeight="1"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</row>
    <row r="190" spans="51:72" ht="18">
      <c r="AY190" s="51" t="s">
        <v>67</v>
      </c>
      <c r="AZ190" s="51"/>
      <c r="BA190" s="52">
        <f>DATE('Довідник по датам'!J1,'Довідник по датам'!I1,'Довідник по датам'!H1)</f>
        <v>44470</v>
      </c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29" t="str">
        <f>"місяць "&amp;'Довідник по датам'!$J$1&amp;" року"</f>
        <v>місяць 2021 року</v>
      </c>
      <c r="BP190" s="29"/>
      <c r="BQ190" s="29"/>
      <c r="BR190" s="29"/>
      <c r="BS190" s="29"/>
      <c r="BT190" s="29"/>
    </row>
    <row r="192" spans="42:83" ht="15" customHeight="1">
      <c r="AP192" s="53" t="s">
        <v>68</v>
      </c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</row>
    <row r="193" spans="42:83" ht="15" customHeight="1"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</row>
    <row r="195" spans="42:79" ht="18">
      <c r="AP195" s="25" t="s">
        <v>69</v>
      </c>
      <c r="AQ195" s="25"/>
      <c r="AR195" s="25"/>
      <c r="AZ195" s="25" t="s">
        <v>70</v>
      </c>
      <c r="CA195" s="25" t="s">
        <v>71</v>
      </c>
    </row>
    <row r="196" spans="1:83" ht="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</row>
    <row r="197" spans="42:79" ht="18">
      <c r="AP197" s="25" t="s">
        <v>72</v>
      </c>
      <c r="AQ197" s="25"/>
      <c r="AR197" s="25"/>
      <c r="BR197" s="25" t="s">
        <v>73</v>
      </c>
      <c r="CA197" s="25" t="s">
        <v>74</v>
      </c>
    </row>
    <row r="198" spans="1:83" ht="1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</row>
    <row r="199" spans="42:79" ht="18">
      <c r="AP199" s="25" t="s">
        <v>75</v>
      </c>
      <c r="AQ199" s="25"/>
      <c r="AR199" s="25"/>
      <c r="BA199" s="25" t="s">
        <v>76</v>
      </c>
      <c r="CA199" s="25" t="s">
        <v>77</v>
      </c>
    </row>
    <row r="200" spans="1:83" ht="1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</row>
    <row r="201" spans="42:79" ht="18">
      <c r="AP201" s="25" t="s">
        <v>78</v>
      </c>
      <c r="AQ201" s="25"/>
      <c r="AR201" s="25"/>
      <c r="BD201" s="25" t="s">
        <v>79</v>
      </c>
      <c r="CA201" s="25" t="s">
        <v>80</v>
      </c>
    </row>
    <row r="202" spans="1:83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</row>
    <row r="203" spans="42:79" ht="18">
      <c r="AP203" s="25" t="s">
        <v>81</v>
      </c>
      <c r="AQ203" s="25"/>
      <c r="AR203" s="25"/>
      <c r="BJ203" s="25" t="s">
        <v>82</v>
      </c>
      <c r="CA203" s="25" t="s">
        <v>83</v>
      </c>
    </row>
    <row r="204" spans="1:83" ht="1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</row>
    <row r="205" spans="42:79" ht="18">
      <c r="AP205" s="25" t="s">
        <v>84</v>
      </c>
      <c r="AQ205" s="25"/>
      <c r="AR205" s="25"/>
      <c r="BD205" s="25" t="s">
        <v>79</v>
      </c>
      <c r="CA205" s="25" t="s">
        <v>85</v>
      </c>
    </row>
    <row r="206" spans="1:83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</row>
    <row r="207" spans="42:79" ht="18">
      <c r="AP207" s="25" t="s">
        <v>86</v>
      </c>
      <c r="AQ207" s="25"/>
      <c r="AR207" s="25"/>
      <c r="BH207" s="25" t="s">
        <v>87</v>
      </c>
      <c r="CA207" s="25" t="s">
        <v>88</v>
      </c>
    </row>
    <row r="208" spans="1:83" ht="1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</row>
    <row r="209" spans="42:79" ht="18">
      <c r="AP209" s="25" t="s">
        <v>89</v>
      </c>
      <c r="AQ209" s="25"/>
      <c r="AR209" s="25"/>
      <c r="BG209" s="25" t="s">
        <v>90</v>
      </c>
      <c r="CA209" s="25" t="s">
        <v>91</v>
      </c>
    </row>
    <row r="210" spans="1:83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</row>
    <row r="211" spans="42:79" ht="18">
      <c r="AP211" s="25" t="s">
        <v>92</v>
      </c>
      <c r="AQ211" s="25"/>
      <c r="AR211" s="25"/>
      <c r="BS211" s="25" t="s">
        <v>93</v>
      </c>
      <c r="CA211" s="25" t="s">
        <v>74</v>
      </c>
    </row>
    <row r="212" spans="1:83" ht="1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</row>
    <row r="213" spans="42:79" ht="18">
      <c r="AP213" s="25" t="s">
        <v>94</v>
      </c>
      <c r="AQ213" s="25"/>
      <c r="AR213" s="25"/>
      <c r="BE213" s="25" t="s">
        <v>95</v>
      </c>
      <c r="CA213" s="25" t="s">
        <v>96</v>
      </c>
    </row>
    <row r="214" spans="1:83" ht="1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</row>
    <row r="215" spans="42:79" ht="18">
      <c r="AP215" s="25" t="s">
        <v>97</v>
      </c>
      <c r="AQ215" s="25"/>
      <c r="AR215" s="25"/>
      <c r="AY215" s="25" t="s">
        <v>98</v>
      </c>
      <c r="CA215" s="25" t="s">
        <v>99</v>
      </c>
    </row>
    <row r="216" spans="1:83" ht="1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</row>
    <row r="217" spans="42:79" ht="18">
      <c r="AP217" s="25" t="s">
        <v>100</v>
      </c>
      <c r="AQ217" s="25"/>
      <c r="AR217" s="25"/>
      <c r="AT217" s="25" t="s">
        <v>101</v>
      </c>
      <c r="CA217" s="25" t="s">
        <v>102</v>
      </c>
    </row>
    <row r="218" spans="1:83" ht="1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</row>
    <row r="219" spans="42:79" ht="18">
      <c r="AP219" s="25" t="s">
        <v>103</v>
      </c>
      <c r="AQ219" s="25"/>
      <c r="AR219" s="25"/>
      <c r="BJ219" s="25" t="s">
        <v>82</v>
      </c>
      <c r="CA219" s="25" t="s">
        <v>104</v>
      </c>
    </row>
    <row r="220" spans="1:83" ht="1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</row>
    <row r="221" spans="42:79" ht="18">
      <c r="AP221" s="25" t="s">
        <v>105</v>
      </c>
      <c r="AQ221" s="25"/>
      <c r="AR221" s="25"/>
      <c r="BR221" s="25" t="s">
        <v>106</v>
      </c>
      <c r="CA221" s="25" t="s">
        <v>107</v>
      </c>
    </row>
    <row r="222" spans="1:83" ht="1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</row>
    <row r="223" spans="42:79" ht="18">
      <c r="AP223" s="25" t="s">
        <v>108</v>
      </c>
      <c r="AQ223" s="25"/>
      <c r="AR223" s="25"/>
      <c r="BF223" s="25" t="s">
        <v>109</v>
      </c>
      <c r="CA223" s="25" t="s">
        <v>110</v>
      </c>
    </row>
  </sheetData>
  <sheetProtection/>
  <mergeCells count="1061">
    <mergeCell ref="BA63:BS63"/>
    <mergeCell ref="BR12:BS12"/>
    <mergeCell ref="BT12:BU12"/>
    <mergeCell ref="N9:Q9"/>
    <mergeCell ref="BE12:BF12"/>
    <mergeCell ref="BG12:BH12"/>
    <mergeCell ref="BJ12:BK12"/>
    <mergeCell ref="BL12:BM12"/>
    <mergeCell ref="BP12:BQ12"/>
    <mergeCell ref="S2:AY2"/>
    <mergeCell ref="AZ3:BC3"/>
    <mergeCell ref="BD3:BD8"/>
    <mergeCell ref="BE3:BO3"/>
    <mergeCell ref="S3:AY3"/>
    <mergeCell ref="BP3:BQ8"/>
    <mergeCell ref="BR3:BW3"/>
    <mergeCell ref="BX3:BY8"/>
    <mergeCell ref="BO4:BO8"/>
    <mergeCell ref="A3:B8"/>
    <mergeCell ref="C3:D8"/>
    <mergeCell ref="E3:M8"/>
    <mergeCell ref="N3:Q8"/>
    <mergeCell ref="R3:R8"/>
    <mergeCell ref="BZ3:CE3"/>
    <mergeCell ref="AH4:AI8"/>
    <mergeCell ref="AZ4:BA8"/>
    <mergeCell ref="BB4:BC8"/>
    <mergeCell ref="BE4:BF8"/>
    <mergeCell ref="BG4:BH8"/>
    <mergeCell ref="BI4:BI8"/>
    <mergeCell ref="BJ4:BK8"/>
    <mergeCell ref="BL4:BM8"/>
    <mergeCell ref="BN4:BN8"/>
    <mergeCell ref="BZ4:CA8"/>
    <mergeCell ref="CB4:CE4"/>
    <mergeCell ref="CB5:CC8"/>
    <mergeCell ref="CD5:CE8"/>
    <mergeCell ref="BR4:BS8"/>
    <mergeCell ref="BT4:BU8"/>
    <mergeCell ref="BV4:BW8"/>
    <mergeCell ref="A12:B12"/>
    <mergeCell ref="C12:D12"/>
    <mergeCell ref="E12:M12"/>
    <mergeCell ref="N12:Q12"/>
    <mergeCell ref="AZ12:BA12"/>
    <mergeCell ref="BB12:BC12"/>
    <mergeCell ref="BV12:BW12"/>
    <mergeCell ref="BX12:BY12"/>
    <mergeCell ref="BZ12:CA12"/>
    <mergeCell ref="CB12:CC12"/>
    <mergeCell ref="CD12:CE12"/>
    <mergeCell ref="A13:B13"/>
    <mergeCell ref="C13:D13"/>
    <mergeCell ref="E13:M13"/>
    <mergeCell ref="N13:Q13"/>
    <mergeCell ref="AZ13:BA13"/>
    <mergeCell ref="BB13:BC13"/>
    <mergeCell ref="BE13:BF13"/>
    <mergeCell ref="BG13:BH13"/>
    <mergeCell ref="BJ13:BK13"/>
    <mergeCell ref="BL13:BM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A14:B14"/>
    <mergeCell ref="C14:D14"/>
    <mergeCell ref="E14:M14"/>
    <mergeCell ref="N14:Q14"/>
    <mergeCell ref="AZ14:BA14"/>
    <mergeCell ref="BB14:BC14"/>
    <mergeCell ref="BE14:BF14"/>
    <mergeCell ref="BG14:BH14"/>
    <mergeCell ref="BJ14:BK14"/>
    <mergeCell ref="BL14:BM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A15:B15"/>
    <mergeCell ref="C15:D15"/>
    <mergeCell ref="E15:M15"/>
    <mergeCell ref="N15:Q15"/>
    <mergeCell ref="AZ15:BA15"/>
    <mergeCell ref="BB15:BC15"/>
    <mergeCell ref="BE15:BF15"/>
    <mergeCell ref="BG15:BH15"/>
    <mergeCell ref="BJ15:BK15"/>
    <mergeCell ref="BL15:BM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A16:B16"/>
    <mergeCell ref="C16:D16"/>
    <mergeCell ref="E16:M16"/>
    <mergeCell ref="N16:Q16"/>
    <mergeCell ref="AZ16:BA16"/>
    <mergeCell ref="BB16:BC16"/>
    <mergeCell ref="BE16:BF16"/>
    <mergeCell ref="BG16:BH16"/>
    <mergeCell ref="BJ16:BK16"/>
    <mergeCell ref="BL16:BM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A17:B17"/>
    <mergeCell ref="C17:D17"/>
    <mergeCell ref="E17:M17"/>
    <mergeCell ref="N17:Q17"/>
    <mergeCell ref="AZ17:BA17"/>
    <mergeCell ref="BB17:BC17"/>
    <mergeCell ref="BE17:BF17"/>
    <mergeCell ref="BG17:BH17"/>
    <mergeCell ref="BJ17:BK17"/>
    <mergeCell ref="BL17:BM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A18:B18"/>
    <mergeCell ref="C18:D18"/>
    <mergeCell ref="E18:M18"/>
    <mergeCell ref="N18:Q18"/>
    <mergeCell ref="AZ18:BA18"/>
    <mergeCell ref="BB18:BC18"/>
    <mergeCell ref="BE18:BF18"/>
    <mergeCell ref="BG18:BH18"/>
    <mergeCell ref="BJ18:BK18"/>
    <mergeCell ref="BL18:BM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A19:B19"/>
    <mergeCell ref="C19:D19"/>
    <mergeCell ref="E19:M19"/>
    <mergeCell ref="N19:Q19"/>
    <mergeCell ref="AZ19:BA19"/>
    <mergeCell ref="BB19:BC19"/>
    <mergeCell ref="BE19:BF19"/>
    <mergeCell ref="BG19:BH19"/>
    <mergeCell ref="BJ19:BK19"/>
    <mergeCell ref="BL19:BM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A20:B20"/>
    <mergeCell ref="C20:D20"/>
    <mergeCell ref="E20:M20"/>
    <mergeCell ref="N20:Q20"/>
    <mergeCell ref="AZ20:BA20"/>
    <mergeCell ref="BB20:BC20"/>
    <mergeCell ref="BE20:BF20"/>
    <mergeCell ref="BG20:BH20"/>
    <mergeCell ref="BJ20:BK20"/>
    <mergeCell ref="BL20:BM20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A21:B21"/>
    <mergeCell ref="C21:D21"/>
    <mergeCell ref="E21:M21"/>
    <mergeCell ref="N21:Q21"/>
    <mergeCell ref="AZ21:BA21"/>
    <mergeCell ref="BB21:BC21"/>
    <mergeCell ref="BE21:BF21"/>
    <mergeCell ref="BG21:BH21"/>
    <mergeCell ref="BJ21:BK21"/>
    <mergeCell ref="BL21:BM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A22:B22"/>
    <mergeCell ref="C22:D22"/>
    <mergeCell ref="E22:M22"/>
    <mergeCell ref="N22:Q22"/>
    <mergeCell ref="AZ22:BA22"/>
    <mergeCell ref="BB22:BC22"/>
    <mergeCell ref="BE22:BF22"/>
    <mergeCell ref="BG22:BH22"/>
    <mergeCell ref="BJ22:BK22"/>
    <mergeCell ref="BL22:BM22"/>
    <mergeCell ref="BP22:BQ22"/>
    <mergeCell ref="BR22:BS22"/>
    <mergeCell ref="BT22:BU22"/>
    <mergeCell ref="BV22:BW22"/>
    <mergeCell ref="BX22:BY22"/>
    <mergeCell ref="BZ22:CA22"/>
    <mergeCell ref="CB22:CC22"/>
    <mergeCell ref="CD22:CE22"/>
    <mergeCell ref="A23:B23"/>
    <mergeCell ref="C23:D23"/>
    <mergeCell ref="E23:M23"/>
    <mergeCell ref="N23:Q23"/>
    <mergeCell ref="AZ23:BA23"/>
    <mergeCell ref="BB23:BC23"/>
    <mergeCell ref="BE23:BF23"/>
    <mergeCell ref="BG23:BH23"/>
    <mergeCell ref="BJ23:BK23"/>
    <mergeCell ref="BL23:BM23"/>
    <mergeCell ref="BP23:BQ23"/>
    <mergeCell ref="BR23:BS23"/>
    <mergeCell ref="BT23:BU23"/>
    <mergeCell ref="BV23:BW23"/>
    <mergeCell ref="BX23:BY23"/>
    <mergeCell ref="BZ23:CA23"/>
    <mergeCell ref="CB23:CC23"/>
    <mergeCell ref="CD23:CE23"/>
    <mergeCell ref="A24:B24"/>
    <mergeCell ref="C24:D24"/>
    <mergeCell ref="E24:M24"/>
    <mergeCell ref="N24:Q24"/>
    <mergeCell ref="AZ24:BA24"/>
    <mergeCell ref="BB24:BC24"/>
    <mergeCell ref="BE24:BF24"/>
    <mergeCell ref="BG24:BH24"/>
    <mergeCell ref="BJ24:BK24"/>
    <mergeCell ref="BL24:BM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A25:B25"/>
    <mergeCell ref="C25:D25"/>
    <mergeCell ref="E25:M25"/>
    <mergeCell ref="N25:Q25"/>
    <mergeCell ref="AZ25:BA25"/>
    <mergeCell ref="BB25:BC25"/>
    <mergeCell ref="BE25:BF25"/>
    <mergeCell ref="BG25:BH25"/>
    <mergeCell ref="BJ25:BK25"/>
    <mergeCell ref="BL25:BM25"/>
    <mergeCell ref="BP25:BQ25"/>
    <mergeCell ref="BR25:BS25"/>
    <mergeCell ref="BT25:BU25"/>
    <mergeCell ref="BV25:BW25"/>
    <mergeCell ref="BX25:BY25"/>
    <mergeCell ref="BZ25:CA25"/>
    <mergeCell ref="CB25:CC25"/>
    <mergeCell ref="CD25:CE25"/>
    <mergeCell ref="A26:B26"/>
    <mergeCell ref="C26:D26"/>
    <mergeCell ref="E26:M26"/>
    <mergeCell ref="N26:Q26"/>
    <mergeCell ref="AZ26:BA26"/>
    <mergeCell ref="BB26:BC26"/>
    <mergeCell ref="BE26:BF26"/>
    <mergeCell ref="BG26:BH26"/>
    <mergeCell ref="BJ26:BK26"/>
    <mergeCell ref="BL26:BM26"/>
    <mergeCell ref="BP26:BQ26"/>
    <mergeCell ref="BR26:BS26"/>
    <mergeCell ref="BT26:BU26"/>
    <mergeCell ref="BV26:BW26"/>
    <mergeCell ref="BX26:BY26"/>
    <mergeCell ref="BZ26:CA26"/>
    <mergeCell ref="CB26:CC26"/>
    <mergeCell ref="CD26:CE26"/>
    <mergeCell ref="A27:B27"/>
    <mergeCell ref="C27:D27"/>
    <mergeCell ref="E27:M27"/>
    <mergeCell ref="N27:Q27"/>
    <mergeCell ref="AZ27:BA27"/>
    <mergeCell ref="BB27:BC27"/>
    <mergeCell ref="BE27:BF27"/>
    <mergeCell ref="BG27:BH27"/>
    <mergeCell ref="BJ27:BK27"/>
    <mergeCell ref="BL27:BM27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A28:B28"/>
    <mergeCell ref="C28:D28"/>
    <mergeCell ref="E28:M28"/>
    <mergeCell ref="N28:Q28"/>
    <mergeCell ref="AZ28:BA28"/>
    <mergeCell ref="BB28:BC28"/>
    <mergeCell ref="BE28:BF28"/>
    <mergeCell ref="BG28:BH28"/>
    <mergeCell ref="BJ28:BK28"/>
    <mergeCell ref="BL28:BM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A29:B29"/>
    <mergeCell ref="C29:D29"/>
    <mergeCell ref="E29:M29"/>
    <mergeCell ref="N29:Q29"/>
    <mergeCell ref="AZ29:BA29"/>
    <mergeCell ref="BB29:BC29"/>
    <mergeCell ref="BE29:BF29"/>
    <mergeCell ref="BG29:BH29"/>
    <mergeCell ref="BJ29:BK29"/>
    <mergeCell ref="BL29:BM29"/>
    <mergeCell ref="BP29:BQ29"/>
    <mergeCell ref="BR29:BS29"/>
    <mergeCell ref="BT29:BU29"/>
    <mergeCell ref="BV29:BW29"/>
    <mergeCell ref="BX29:BY29"/>
    <mergeCell ref="BZ29:CA29"/>
    <mergeCell ref="CB29:CC29"/>
    <mergeCell ref="CD29:CE29"/>
    <mergeCell ref="A30:B30"/>
    <mergeCell ref="C30:D30"/>
    <mergeCell ref="E30:M30"/>
    <mergeCell ref="N30:Q30"/>
    <mergeCell ref="AZ30:BA30"/>
    <mergeCell ref="BB30:BC30"/>
    <mergeCell ref="BE30:BF30"/>
    <mergeCell ref="BG30:BH30"/>
    <mergeCell ref="BJ30:BK30"/>
    <mergeCell ref="BL30:BM30"/>
    <mergeCell ref="BP30:BQ30"/>
    <mergeCell ref="BR30:BS30"/>
    <mergeCell ref="BT30:BU30"/>
    <mergeCell ref="BV30:BW30"/>
    <mergeCell ref="BX30:BY30"/>
    <mergeCell ref="BZ30:CA30"/>
    <mergeCell ref="CB30:CC30"/>
    <mergeCell ref="CD30:CE30"/>
    <mergeCell ref="A31:B31"/>
    <mergeCell ref="C31:D31"/>
    <mergeCell ref="E31:M31"/>
    <mergeCell ref="N31:Q31"/>
    <mergeCell ref="AZ31:BA31"/>
    <mergeCell ref="BB31:BC31"/>
    <mergeCell ref="BE31:BF31"/>
    <mergeCell ref="BG31:BH31"/>
    <mergeCell ref="BJ31:BK31"/>
    <mergeCell ref="BL31:BM31"/>
    <mergeCell ref="BP31:BQ31"/>
    <mergeCell ref="BR31:BS31"/>
    <mergeCell ref="BT31:BU31"/>
    <mergeCell ref="BV31:BW31"/>
    <mergeCell ref="BX31:BY31"/>
    <mergeCell ref="BZ31:CA31"/>
    <mergeCell ref="CB31:CC31"/>
    <mergeCell ref="CD31:CE31"/>
    <mergeCell ref="A32:B32"/>
    <mergeCell ref="C32:D32"/>
    <mergeCell ref="E32:M32"/>
    <mergeCell ref="N32:Q32"/>
    <mergeCell ref="AZ32:BA32"/>
    <mergeCell ref="BB32:BC32"/>
    <mergeCell ref="BE32:BF32"/>
    <mergeCell ref="BG32:BH32"/>
    <mergeCell ref="BJ32:BK32"/>
    <mergeCell ref="BL32:BM32"/>
    <mergeCell ref="BP32:BQ32"/>
    <mergeCell ref="BR32:BS32"/>
    <mergeCell ref="BT32:BU32"/>
    <mergeCell ref="BV32:BW32"/>
    <mergeCell ref="BX32:BY32"/>
    <mergeCell ref="BZ32:CA32"/>
    <mergeCell ref="CB32:CC32"/>
    <mergeCell ref="CD32:CE32"/>
    <mergeCell ref="A33:B33"/>
    <mergeCell ref="C33:D33"/>
    <mergeCell ref="E33:M33"/>
    <mergeCell ref="N33:Q33"/>
    <mergeCell ref="AZ33:BA33"/>
    <mergeCell ref="BB33:BC33"/>
    <mergeCell ref="BE33:BF33"/>
    <mergeCell ref="BG33:BH33"/>
    <mergeCell ref="BJ33:BK33"/>
    <mergeCell ref="BL33:BM33"/>
    <mergeCell ref="BP33:BQ33"/>
    <mergeCell ref="BR33:BS33"/>
    <mergeCell ref="BT33:BU33"/>
    <mergeCell ref="BV33:BW33"/>
    <mergeCell ref="BX33:BY33"/>
    <mergeCell ref="BZ33:CA33"/>
    <mergeCell ref="CB33:CC33"/>
    <mergeCell ref="CD33:CE33"/>
    <mergeCell ref="A34:B34"/>
    <mergeCell ref="C34:D34"/>
    <mergeCell ref="E34:M34"/>
    <mergeCell ref="N34:Q34"/>
    <mergeCell ref="AZ34:BA34"/>
    <mergeCell ref="BB34:BC34"/>
    <mergeCell ref="BE34:BF34"/>
    <mergeCell ref="BG34:BH34"/>
    <mergeCell ref="BJ34:BK34"/>
    <mergeCell ref="BL34:BM34"/>
    <mergeCell ref="BP34:BQ34"/>
    <mergeCell ref="BR34:BS34"/>
    <mergeCell ref="BT34:BU34"/>
    <mergeCell ref="BV34:BW34"/>
    <mergeCell ref="BX34:BY34"/>
    <mergeCell ref="BZ34:CA34"/>
    <mergeCell ref="CB34:CC34"/>
    <mergeCell ref="CD34:CE34"/>
    <mergeCell ref="A35:B35"/>
    <mergeCell ref="C35:D35"/>
    <mergeCell ref="E35:M35"/>
    <mergeCell ref="N35:Q35"/>
    <mergeCell ref="AZ35:BA35"/>
    <mergeCell ref="BB35:BC35"/>
    <mergeCell ref="BE35:BF35"/>
    <mergeCell ref="BG35:BH35"/>
    <mergeCell ref="BJ35:BK35"/>
    <mergeCell ref="BL35:BM35"/>
    <mergeCell ref="BP35:BQ35"/>
    <mergeCell ref="BR35:BS35"/>
    <mergeCell ref="BT35:BU35"/>
    <mergeCell ref="BV35:BW35"/>
    <mergeCell ref="BX35:BY35"/>
    <mergeCell ref="BZ35:CA35"/>
    <mergeCell ref="CB35:CC35"/>
    <mergeCell ref="CD35:CE35"/>
    <mergeCell ref="A36:B36"/>
    <mergeCell ref="C36:D36"/>
    <mergeCell ref="E36:M36"/>
    <mergeCell ref="N36:Q36"/>
    <mergeCell ref="AZ36:BA36"/>
    <mergeCell ref="BB36:BC36"/>
    <mergeCell ref="BE36:BF36"/>
    <mergeCell ref="BG36:BH36"/>
    <mergeCell ref="BJ36:BK36"/>
    <mergeCell ref="BL36:BM36"/>
    <mergeCell ref="BP36:BQ36"/>
    <mergeCell ref="BR36:BS36"/>
    <mergeCell ref="BT36:BU36"/>
    <mergeCell ref="BV36:BW36"/>
    <mergeCell ref="BX36:BY36"/>
    <mergeCell ref="BZ36:CA36"/>
    <mergeCell ref="CB36:CC36"/>
    <mergeCell ref="CD36:CE36"/>
    <mergeCell ref="A37:B37"/>
    <mergeCell ref="C37:D37"/>
    <mergeCell ref="E37:M37"/>
    <mergeCell ref="N37:Q37"/>
    <mergeCell ref="AZ37:BA37"/>
    <mergeCell ref="BB37:BC37"/>
    <mergeCell ref="BE37:BF37"/>
    <mergeCell ref="BG37:BH37"/>
    <mergeCell ref="BJ37:BK37"/>
    <mergeCell ref="BL37:BM37"/>
    <mergeCell ref="BP37:BQ37"/>
    <mergeCell ref="BB38:BC38"/>
    <mergeCell ref="CD38:CE38"/>
    <mergeCell ref="BE38:BF38"/>
    <mergeCell ref="BG38:BH38"/>
    <mergeCell ref="BR37:BS37"/>
    <mergeCell ref="BT37:BU37"/>
    <mergeCell ref="BV37:BW37"/>
    <mergeCell ref="BX37:BY37"/>
    <mergeCell ref="BZ37:CA37"/>
    <mergeCell ref="CB37:CC37"/>
    <mergeCell ref="BP38:BQ38"/>
    <mergeCell ref="BR38:BS38"/>
    <mergeCell ref="AP71:CE74"/>
    <mergeCell ref="AP75:CE78"/>
    <mergeCell ref="CD37:CE37"/>
    <mergeCell ref="A38:B38"/>
    <mergeCell ref="C38:D38"/>
    <mergeCell ref="E38:M38"/>
    <mergeCell ref="N38:Q38"/>
    <mergeCell ref="AZ38:BA38"/>
    <mergeCell ref="AY80:AZ80"/>
    <mergeCell ref="BA80:BN80"/>
    <mergeCell ref="AP82:CE83"/>
    <mergeCell ref="BT38:BU38"/>
    <mergeCell ref="BV38:BW38"/>
    <mergeCell ref="BX38:BY38"/>
    <mergeCell ref="BZ38:CA38"/>
    <mergeCell ref="CB38:CC38"/>
    <mergeCell ref="BJ38:BK38"/>
    <mergeCell ref="BL38:BM38"/>
    <mergeCell ref="S114:AY114"/>
    <mergeCell ref="A115:B120"/>
    <mergeCell ref="C115:D120"/>
    <mergeCell ref="E115:M120"/>
    <mergeCell ref="N115:Q120"/>
    <mergeCell ref="R115:R120"/>
    <mergeCell ref="S115:AY115"/>
    <mergeCell ref="AZ115:BC115"/>
    <mergeCell ref="BD115:BD120"/>
    <mergeCell ref="BE115:BO115"/>
    <mergeCell ref="BP115:BQ120"/>
    <mergeCell ref="BR115:BW115"/>
    <mergeCell ref="BX115:BY120"/>
    <mergeCell ref="BO116:BO120"/>
    <mergeCell ref="BR116:BS120"/>
    <mergeCell ref="BT116:BU120"/>
    <mergeCell ref="BV116:BW120"/>
    <mergeCell ref="BZ115:CE115"/>
    <mergeCell ref="AH116:AI120"/>
    <mergeCell ref="AZ116:BA120"/>
    <mergeCell ref="BB116:BC120"/>
    <mergeCell ref="BE116:BF120"/>
    <mergeCell ref="BG116:BH120"/>
    <mergeCell ref="BI116:BI120"/>
    <mergeCell ref="BJ116:BK120"/>
    <mergeCell ref="BL116:BM120"/>
    <mergeCell ref="BN116:BN120"/>
    <mergeCell ref="BZ116:CA120"/>
    <mergeCell ref="CB116:CE116"/>
    <mergeCell ref="CB117:CC120"/>
    <mergeCell ref="CD117:CE120"/>
    <mergeCell ref="N121:Q121"/>
    <mergeCell ref="AZ121:BA121"/>
    <mergeCell ref="BB121:BC121"/>
    <mergeCell ref="BE121:BF121"/>
    <mergeCell ref="BG121:BH121"/>
    <mergeCell ref="BJ121:BK121"/>
    <mergeCell ref="BL121:BM121"/>
    <mergeCell ref="BP121:BQ121"/>
    <mergeCell ref="BR121:BS121"/>
    <mergeCell ref="BT121:BU121"/>
    <mergeCell ref="BV121:BW121"/>
    <mergeCell ref="BX121:BY121"/>
    <mergeCell ref="BZ121:CA121"/>
    <mergeCell ref="CB121:CC121"/>
    <mergeCell ref="CD121:CE121"/>
    <mergeCell ref="A122:B122"/>
    <mergeCell ref="C122:D122"/>
    <mergeCell ref="E122:M122"/>
    <mergeCell ref="N122:Q122"/>
    <mergeCell ref="AZ122:BA122"/>
    <mergeCell ref="BB122:BC122"/>
    <mergeCell ref="BE122:BF122"/>
    <mergeCell ref="BG122:BH122"/>
    <mergeCell ref="BJ122:BK122"/>
    <mergeCell ref="BL122:BM122"/>
    <mergeCell ref="BP122:BQ122"/>
    <mergeCell ref="BR122:BS122"/>
    <mergeCell ref="BT122:BU122"/>
    <mergeCell ref="BV122:BW122"/>
    <mergeCell ref="BX122:BY122"/>
    <mergeCell ref="BZ122:CA122"/>
    <mergeCell ref="CB122:CC122"/>
    <mergeCell ref="CD122:CE122"/>
    <mergeCell ref="A123:B123"/>
    <mergeCell ref="C123:D123"/>
    <mergeCell ref="E123:M123"/>
    <mergeCell ref="N123:Q123"/>
    <mergeCell ref="AZ123:BA123"/>
    <mergeCell ref="BB123:BC123"/>
    <mergeCell ref="BE123:BF123"/>
    <mergeCell ref="BG123:BH123"/>
    <mergeCell ref="BJ123:BK123"/>
    <mergeCell ref="BL123:BM123"/>
    <mergeCell ref="BP123:BQ123"/>
    <mergeCell ref="BR123:BS123"/>
    <mergeCell ref="BT123:BU123"/>
    <mergeCell ref="BV123:BW123"/>
    <mergeCell ref="BX123:BY123"/>
    <mergeCell ref="BZ123:CA123"/>
    <mergeCell ref="CB123:CC123"/>
    <mergeCell ref="CD123:CE123"/>
    <mergeCell ref="A124:B124"/>
    <mergeCell ref="C124:D124"/>
    <mergeCell ref="E124:M124"/>
    <mergeCell ref="N124:Q124"/>
    <mergeCell ref="AZ124:BA124"/>
    <mergeCell ref="BB124:BC124"/>
    <mergeCell ref="BE124:BF124"/>
    <mergeCell ref="BG124:BH124"/>
    <mergeCell ref="BJ124:BK124"/>
    <mergeCell ref="BL124:BM124"/>
    <mergeCell ref="BP124:BQ124"/>
    <mergeCell ref="BR124:BS124"/>
    <mergeCell ref="BT124:BU124"/>
    <mergeCell ref="BV124:BW124"/>
    <mergeCell ref="BX124:BY124"/>
    <mergeCell ref="BZ124:CA124"/>
    <mergeCell ref="CB124:CC124"/>
    <mergeCell ref="CD124:CE124"/>
    <mergeCell ref="A125:B125"/>
    <mergeCell ref="C125:D125"/>
    <mergeCell ref="E125:M125"/>
    <mergeCell ref="N125:Q125"/>
    <mergeCell ref="AZ125:BA125"/>
    <mergeCell ref="BB125:BC125"/>
    <mergeCell ref="BE125:BF125"/>
    <mergeCell ref="BG125:BH125"/>
    <mergeCell ref="BJ125:BK125"/>
    <mergeCell ref="BL125:BM125"/>
    <mergeCell ref="BP125:BQ125"/>
    <mergeCell ref="BR125:BS125"/>
    <mergeCell ref="BT125:BU125"/>
    <mergeCell ref="BV125:BW125"/>
    <mergeCell ref="BX125:BY125"/>
    <mergeCell ref="BZ125:CA125"/>
    <mergeCell ref="CB125:CC125"/>
    <mergeCell ref="CD125:CE125"/>
    <mergeCell ref="A126:B126"/>
    <mergeCell ref="C126:D126"/>
    <mergeCell ref="E126:M126"/>
    <mergeCell ref="N126:Q126"/>
    <mergeCell ref="AZ126:BA126"/>
    <mergeCell ref="BB126:BC126"/>
    <mergeCell ref="BE126:BF126"/>
    <mergeCell ref="BG126:BH126"/>
    <mergeCell ref="BJ126:BK126"/>
    <mergeCell ref="BL126:BM126"/>
    <mergeCell ref="BP126:BQ126"/>
    <mergeCell ref="BR126:BS126"/>
    <mergeCell ref="BT126:BU126"/>
    <mergeCell ref="BV126:BW126"/>
    <mergeCell ref="BX126:BY126"/>
    <mergeCell ref="BZ126:CA126"/>
    <mergeCell ref="CB126:CC126"/>
    <mergeCell ref="CD126:CE126"/>
    <mergeCell ref="A127:B127"/>
    <mergeCell ref="C127:D127"/>
    <mergeCell ref="E127:M127"/>
    <mergeCell ref="N127:Q127"/>
    <mergeCell ref="AZ127:BA127"/>
    <mergeCell ref="BB127:BC127"/>
    <mergeCell ref="BE127:BF127"/>
    <mergeCell ref="BG127:BH127"/>
    <mergeCell ref="BJ127:BK127"/>
    <mergeCell ref="BL127:BM127"/>
    <mergeCell ref="BP127:BQ127"/>
    <mergeCell ref="BR127:BS127"/>
    <mergeCell ref="BT127:BU127"/>
    <mergeCell ref="BV127:BW127"/>
    <mergeCell ref="BX127:BY127"/>
    <mergeCell ref="BZ127:CA127"/>
    <mergeCell ref="CB127:CC127"/>
    <mergeCell ref="CD127:CE127"/>
    <mergeCell ref="A128:B128"/>
    <mergeCell ref="C128:D128"/>
    <mergeCell ref="E128:M128"/>
    <mergeCell ref="N128:Q128"/>
    <mergeCell ref="AZ128:BA128"/>
    <mergeCell ref="BB128:BC128"/>
    <mergeCell ref="BE128:BF128"/>
    <mergeCell ref="BG128:BH128"/>
    <mergeCell ref="BJ128:BK128"/>
    <mergeCell ref="BL128:BM128"/>
    <mergeCell ref="BP128:BQ128"/>
    <mergeCell ref="BR128:BS128"/>
    <mergeCell ref="BT128:BU128"/>
    <mergeCell ref="BV128:BW128"/>
    <mergeCell ref="BX128:BY128"/>
    <mergeCell ref="BZ128:CA128"/>
    <mergeCell ref="CB128:CC128"/>
    <mergeCell ref="CD128:CE128"/>
    <mergeCell ref="A129:B129"/>
    <mergeCell ref="C129:D129"/>
    <mergeCell ref="E129:M129"/>
    <mergeCell ref="N129:Q129"/>
    <mergeCell ref="AZ129:BA129"/>
    <mergeCell ref="BB129:BC129"/>
    <mergeCell ref="BE129:BF129"/>
    <mergeCell ref="BG129:BH129"/>
    <mergeCell ref="BJ129:BK129"/>
    <mergeCell ref="BL129:BM129"/>
    <mergeCell ref="BP129:BQ129"/>
    <mergeCell ref="BR129:BS129"/>
    <mergeCell ref="BT129:BU129"/>
    <mergeCell ref="BV129:BW129"/>
    <mergeCell ref="BX129:BY129"/>
    <mergeCell ref="BZ129:CA129"/>
    <mergeCell ref="CB129:CC129"/>
    <mergeCell ref="CD129:CE129"/>
    <mergeCell ref="A130:B130"/>
    <mergeCell ref="C130:D130"/>
    <mergeCell ref="E130:M130"/>
    <mergeCell ref="N130:Q130"/>
    <mergeCell ref="AZ130:BA130"/>
    <mergeCell ref="BB130:BC130"/>
    <mergeCell ref="BE130:BF130"/>
    <mergeCell ref="BG130:BH130"/>
    <mergeCell ref="BJ130:BK130"/>
    <mergeCell ref="BL130:BM130"/>
    <mergeCell ref="BP130:BQ130"/>
    <mergeCell ref="BR130:BS130"/>
    <mergeCell ref="BT130:BU130"/>
    <mergeCell ref="BV130:BW130"/>
    <mergeCell ref="BX130:BY130"/>
    <mergeCell ref="BZ130:CA130"/>
    <mergeCell ref="CB130:CC130"/>
    <mergeCell ref="CD130:CE130"/>
    <mergeCell ref="A131:B131"/>
    <mergeCell ref="C131:D131"/>
    <mergeCell ref="E131:M131"/>
    <mergeCell ref="N131:Q131"/>
    <mergeCell ref="AZ131:BA131"/>
    <mergeCell ref="BB131:BC131"/>
    <mergeCell ref="BE131:BF131"/>
    <mergeCell ref="BG131:BH131"/>
    <mergeCell ref="BJ131:BK131"/>
    <mergeCell ref="BL131:BM131"/>
    <mergeCell ref="BP131:BQ131"/>
    <mergeCell ref="BR131:BS131"/>
    <mergeCell ref="BT131:BU131"/>
    <mergeCell ref="BV131:BW131"/>
    <mergeCell ref="BX131:BY131"/>
    <mergeCell ref="BZ131:CA131"/>
    <mergeCell ref="CB131:CC131"/>
    <mergeCell ref="CD131:CE131"/>
    <mergeCell ref="A132:B132"/>
    <mergeCell ref="C132:D132"/>
    <mergeCell ref="E132:M132"/>
    <mergeCell ref="N132:Q132"/>
    <mergeCell ref="AZ132:BA132"/>
    <mergeCell ref="BB132:BC132"/>
    <mergeCell ref="BE132:BF132"/>
    <mergeCell ref="BG132:BH132"/>
    <mergeCell ref="BJ132:BK132"/>
    <mergeCell ref="BL132:BM132"/>
    <mergeCell ref="BP132:BQ132"/>
    <mergeCell ref="BR132:BS132"/>
    <mergeCell ref="BT132:BU132"/>
    <mergeCell ref="BV132:BW132"/>
    <mergeCell ref="BX132:BY132"/>
    <mergeCell ref="BZ132:CA132"/>
    <mergeCell ref="CB132:CC132"/>
    <mergeCell ref="CD132:CE132"/>
    <mergeCell ref="A133:B133"/>
    <mergeCell ref="C133:D133"/>
    <mergeCell ref="E133:M133"/>
    <mergeCell ref="N133:Q133"/>
    <mergeCell ref="AZ133:BA133"/>
    <mergeCell ref="BB133:BC133"/>
    <mergeCell ref="BE133:BF133"/>
    <mergeCell ref="BG133:BH133"/>
    <mergeCell ref="BJ133:BK133"/>
    <mergeCell ref="BL133:BM133"/>
    <mergeCell ref="BP133:BQ133"/>
    <mergeCell ref="BR133:BS133"/>
    <mergeCell ref="BT133:BU133"/>
    <mergeCell ref="BV133:BW133"/>
    <mergeCell ref="BX133:BY133"/>
    <mergeCell ref="BZ133:CA133"/>
    <mergeCell ref="CB133:CC133"/>
    <mergeCell ref="CD133:CE133"/>
    <mergeCell ref="A134:B134"/>
    <mergeCell ref="C134:D134"/>
    <mergeCell ref="E134:M134"/>
    <mergeCell ref="N134:Q134"/>
    <mergeCell ref="AZ134:BA134"/>
    <mergeCell ref="BB134:BC134"/>
    <mergeCell ref="BE134:BF134"/>
    <mergeCell ref="BG134:BH134"/>
    <mergeCell ref="BJ134:BK134"/>
    <mergeCell ref="BL134:BM134"/>
    <mergeCell ref="BP134:BQ134"/>
    <mergeCell ref="BR134:BS134"/>
    <mergeCell ref="BT134:BU134"/>
    <mergeCell ref="BV134:BW134"/>
    <mergeCell ref="BX134:BY134"/>
    <mergeCell ref="BZ134:CA134"/>
    <mergeCell ref="CB134:CC134"/>
    <mergeCell ref="CD134:CE134"/>
    <mergeCell ref="A135:B135"/>
    <mergeCell ref="C135:D135"/>
    <mergeCell ref="E135:M135"/>
    <mergeCell ref="N135:Q135"/>
    <mergeCell ref="AZ135:BA135"/>
    <mergeCell ref="BB135:BC135"/>
    <mergeCell ref="BE135:BF135"/>
    <mergeCell ref="BG135:BH135"/>
    <mergeCell ref="BJ135:BK135"/>
    <mergeCell ref="BL135:BM135"/>
    <mergeCell ref="BP135:BQ135"/>
    <mergeCell ref="BR135:BS135"/>
    <mergeCell ref="BT135:BU135"/>
    <mergeCell ref="BV135:BW135"/>
    <mergeCell ref="BX135:BY135"/>
    <mergeCell ref="BZ135:CA135"/>
    <mergeCell ref="CB135:CC135"/>
    <mergeCell ref="CD135:CE135"/>
    <mergeCell ref="A136:B136"/>
    <mergeCell ref="C136:D136"/>
    <mergeCell ref="E136:M136"/>
    <mergeCell ref="N136:Q136"/>
    <mergeCell ref="AZ136:BA136"/>
    <mergeCell ref="BB136:BC136"/>
    <mergeCell ref="BE136:BF136"/>
    <mergeCell ref="BG136:BH136"/>
    <mergeCell ref="BJ136:BK136"/>
    <mergeCell ref="BL136:BM136"/>
    <mergeCell ref="BP136:BQ136"/>
    <mergeCell ref="BR136:BS136"/>
    <mergeCell ref="BT136:BU136"/>
    <mergeCell ref="BV136:BW136"/>
    <mergeCell ref="BX136:BY136"/>
    <mergeCell ref="BZ136:CA136"/>
    <mergeCell ref="CB136:CC136"/>
    <mergeCell ref="CD136:CE136"/>
    <mergeCell ref="A137:B137"/>
    <mergeCell ref="C137:D137"/>
    <mergeCell ref="E137:M137"/>
    <mergeCell ref="N137:Q137"/>
    <mergeCell ref="AZ137:BA137"/>
    <mergeCell ref="BB137:BC137"/>
    <mergeCell ref="BE137:BF137"/>
    <mergeCell ref="BG137:BH137"/>
    <mergeCell ref="BJ137:BK137"/>
    <mergeCell ref="BL137:BM137"/>
    <mergeCell ref="BP137:BQ137"/>
    <mergeCell ref="BR137:BS137"/>
    <mergeCell ref="BT137:BU137"/>
    <mergeCell ref="BV137:BW137"/>
    <mergeCell ref="BX137:BY137"/>
    <mergeCell ref="BZ137:CA137"/>
    <mergeCell ref="CB137:CC137"/>
    <mergeCell ref="CD137:CE137"/>
    <mergeCell ref="A138:B138"/>
    <mergeCell ref="C138:D138"/>
    <mergeCell ref="E138:M138"/>
    <mergeCell ref="N138:Q138"/>
    <mergeCell ref="AZ138:BA138"/>
    <mergeCell ref="BB138:BC138"/>
    <mergeCell ref="BE138:BF138"/>
    <mergeCell ref="BG138:BH138"/>
    <mergeCell ref="BJ138:BK138"/>
    <mergeCell ref="BL138:BM138"/>
    <mergeCell ref="BP138:BQ138"/>
    <mergeCell ref="BR138:BS138"/>
    <mergeCell ref="BT138:BU138"/>
    <mergeCell ref="BV138:BW138"/>
    <mergeCell ref="BX138:BY138"/>
    <mergeCell ref="BZ138:CA138"/>
    <mergeCell ref="CB138:CC138"/>
    <mergeCell ref="CD138:CE138"/>
    <mergeCell ref="A139:B139"/>
    <mergeCell ref="C139:D139"/>
    <mergeCell ref="E139:M139"/>
    <mergeCell ref="N139:Q139"/>
    <mergeCell ref="AZ139:BA139"/>
    <mergeCell ref="BB139:BC139"/>
    <mergeCell ref="BE139:BF139"/>
    <mergeCell ref="BG139:BH139"/>
    <mergeCell ref="BJ139:BK139"/>
    <mergeCell ref="BL139:BM139"/>
    <mergeCell ref="BP139:BQ139"/>
    <mergeCell ref="BR139:BS139"/>
    <mergeCell ref="BT139:BU139"/>
    <mergeCell ref="BV139:BW139"/>
    <mergeCell ref="BX139:BY139"/>
    <mergeCell ref="BZ139:CA139"/>
    <mergeCell ref="CB139:CC139"/>
    <mergeCell ref="CD139:CE139"/>
    <mergeCell ref="A140:B140"/>
    <mergeCell ref="C140:D140"/>
    <mergeCell ref="E140:M140"/>
    <mergeCell ref="N140:Q140"/>
    <mergeCell ref="AZ140:BA140"/>
    <mergeCell ref="BB140:BC140"/>
    <mergeCell ref="BE140:BF140"/>
    <mergeCell ref="BG140:BH140"/>
    <mergeCell ref="BJ140:BK140"/>
    <mergeCell ref="BL140:BM140"/>
    <mergeCell ref="BP140:BQ140"/>
    <mergeCell ref="BR140:BS140"/>
    <mergeCell ref="BT140:BU140"/>
    <mergeCell ref="BV140:BW140"/>
    <mergeCell ref="BX140:BY140"/>
    <mergeCell ref="BZ140:CA140"/>
    <mergeCell ref="CB140:CC140"/>
    <mergeCell ref="CD140:CE140"/>
    <mergeCell ref="A141:B141"/>
    <mergeCell ref="C141:D141"/>
    <mergeCell ref="E141:M141"/>
    <mergeCell ref="N141:Q141"/>
    <mergeCell ref="AZ141:BA141"/>
    <mergeCell ref="BB141:BC141"/>
    <mergeCell ref="BE141:BF141"/>
    <mergeCell ref="BG141:BH141"/>
    <mergeCell ref="BJ141:BK141"/>
    <mergeCell ref="BL141:BM141"/>
    <mergeCell ref="BP141:BQ141"/>
    <mergeCell ref="BR141:BS141"/>
    <mergeCell ref="BT141:BU141"/>
    <mergeCell ref="BV141:BW141"/>
    <mergeCell ref="BX141:BY141"/>
    <mergeCell ref="BZ141:CA141"/>
    <mergeCell ref="CB141:CC141"/>
    <mergeCell ref="CD141:CE141"/>
    <mergeCell ref="A142:B142"/>
    <mergeCell ref="C142:D142"/>
    <mergeCell ref="E142:M142"/>
    <mergeCell ref="N142:Q142"/>
    <mergeCell ref="AZ142:BA142"/>
    <mergeCell ref="BB142:BC142"/>
    <mergeCell ref="BE142:BF142"/>
    <mergeCell ref="BG142:BH142"/>
    <mergeCell ref="BJ142:BK142"/>
    <mergeCell ref="BL142:BM142"/>
    <mergeCell ref="BP142:BQ142"/>
    <mergeCell ref="BR142:BS142"/>
    <mergeCell ref="BT142:BU142"/>
    <mergeCell ref="BV142:BW142"/>
    <mergeCell ref="BX142:BY142"/>
    <mergeCell ref="BZ142:CA142"/>
    <mergeCell ref="CB142:CC142"/>
    <mergeCell ref="CD142:CE142"/>
    <mergeCell ref="A143:B143"/>
    <mergeCell ref="C143:D143"/>
    <mergeCell ref="E143:M143"/>
    <mergeCell ref="N143:Q143"/>
    <mergeCell ref="AZ143:BA143"/>
    <mergeCell ref="BB143:BC143"/>
    <mergeCell ref="BE143:BF143"/>
    <mergeCell ref="BG143:BH143"/>
    <mergeCell ref="BJ143:BK143"/>
    <mergeCell ref="BL143:BM143"/>
    <mergeCell ref="BP143:BQ143"/>
    <mergeCell ref="BR143:BS143"/>
    <mergeCell ref="BT143:BU143"/>
    <mergeCell ref="BV143:BW143"/>
    <mergeCell ref="BX143:BY143"/>
    <mergeCell ref="BZ143:CA143"/>
    <mergeCell ref="CB143:CC143"/>
    <mergeCell ref="CD143:CE143"/>
    <mergeCell ref="A144:B144"/>
    <mergeCell ref="C144:D144"/>
    <mergeCell ref="E144:M144"/>
    <mergeCell ref="N144:Q144"/>
    <mergeCell ref="AZ144:BA144"/>
    <mergeCell ref="BB144:BC144"/>
    <mergeCell ref="BE144:BF144"/>
    <mergeCell ref="BG144:BH144"/>
    <mergeCell ref="BJ144:BK144"/>
    <mergeCell ref="BL144:BM144"/>
    <mergeCell ref="BP144:BQ144"/>
    <mergeCell ref="BR144:BS144"/>
    <mergeCell ref="BT144:BU144"/>
    <mergeCell ref="BV144:BW144"/>
    <mergeCell ref="BX144:BY144"/>
    <mergeCell ref="BZ144:CA144"/>
    <mergeCell ref="CB144:CC144"/>
    <mergeCell ref="CD144:CE144"/>
    <mergeCell ref="A145:B145"/>
    <mergeCell ref="C145:D145"/>
    <mergeCell ref="E145:M145"/>
    <mergeCell ref="N145:Q145"/>
    <mergeCell ref="AZ145:BA145"/>
    <mergeCell ref="BB145:BC145"/>
    <mergeCell ref="BE145:BF145"/>
    <mergeCell ref="BG145:BH145"/>
    <mergeCell ref="BJ145:BK145"/>
    <mergeCell ref="BL145:BM145"/>
    <mergeCell ref="BP145:BQ145"/>
    <mergeCell ref="BR145:BS145"/>
    <mergeCell ref="BT145:BU145"/>
    <mergeCell ref="BV145:BW145"/>
    <mergeCell ref="BX145:BY145"/>
    <mergeCell ref="BZ145:CA145"/>
    <mergeCell ref="CB145:CC145"/>
    <mergeCell ref="CD145:CE145"/>
    <mergeCell ref="A146:B146"/>
    <mergeCell ref="C146:D146"/>
    <mergeCell ref="E146:M146"/>
    <mergeCell ref="N146:Q146"/>
    <mergeCell ref="AZ146:BA146"/>
    <mergeCell ref="BB146:BC146"/>
    <mergeCell ref="BE146:BF146"/>
    <mergeCell ref="BG146:BH146"/>
    <mergeCell ref="BJ146:BK146"/>
    <mergeCell ref="BL146:BM146"/>
    <mergeCell ref="BP146:BQ146"/>
    <mergeCell ref="BR146:BS146"/>
    <mergeCell ref="BT146:BU146"/>
    <mergeCell ref="BV146:BW146"/>
    <mergeCell ref="BX146:BY146"/>
    <mergeCell ref="BZ146:CA146"/>
    <mergeCell ref="CB146:CC146"/>
    <mergeCell ref="CD146:CE146"/>
    <mergeCell ref="A147:B147"/>
    <mergeCell ref="C147:D147"/>
    <mergeCell ref="E147:M147"/>
    <mergeCell ref="N147:Q147"/>
    <mergeCell ref="AZ147:BA147"/>
    <mergeCell ref="BX147:BY147"/>
    <mergeCell ref="BZ147:CA147"/>
    <mergeCell ref="CB147:CC147"/>
    <mergeCell ref="BB147:BC147"/>
    <mergeCell ref="BE147:BF147"/>
    <mergeCell ref="BG147:BH147"/>
    <mergeCell ref="BJ147:BK147"/>
    <mergeCell ref="BL147:BM147"/>
    <mergeCell ref="BP147:BQ147"/>
    <mergeCell ref="BJ148:BK148"/>
    <mergeCell ref="BR147:BS147"/>
    <mergeCell ref="BT147:BU147"/>
    <mergeCell ref="BV147:BW147"/>
    <mergeCell ref="BT148:BU148"/>
    <mergeCell ref="BV148:BW148"/>
    <mergeCell ref="CD147:CE147"/>
    <mergeCell ref="A148:B148"/>
    <mergeCell ref="C148:D148"/>
    <mergeCell ref="E148:M148"/>
    <mergeCell ref="N148:Q148"/>
    <mergeCell ref="AZ148:BA148"/>
    <mergeCell ref="BB148:BC148"/>
    <mergeCell ref="BZ148:CA148"/>
    <mergeCell ref="CB148:CC148"/>
    <mergeCell ref="BE148:BF148"/>
    <mergeCell ref="CD148:CE148"/>
    <mergeCell ref="AP181:CE184"/>
    <mergeCell ref="AP185:CE188"/>
    <mergeCell ref="AY190:AZ190"/>
    <mergeCell ref="BA190:BN190"/>
    <mergeCell ref="BL148:BM148"/>
    <mergeCell ref="BP148:BQ148"/>
    <mergeCell ref="BR148:BS148"/>
    <mergeCell ref="BX148:BY148"/>
    <mergeCell ref="BG148:BH148"/>
    <mergeCell ref="AP192:CE193"/>
  </mergeCells>
  <conditionalFormatting sqref="S4:AY8">
    <cfRule type="expression" priority="11" dxfId="1" stopIfTrue="1">
      <formula>S$9=3</formula>
    </cfRule>
    <cfRule type="expression" priority="12" dxfId="0" stopIfTrue="1">
      <formula>S$9=2</formula>
    </cfRule>
  </conditionalFormatting>
  <conditionalFormatting sqref="S116:AY120">
    <cfRule type="expression" priority="9" dxfId="1" stopIfTrue="1">
      <formula>S$9=3</formula>
    </cfRule>
    <cfRule type="expression" priority="10" dxfId="0" stopIfTrue="1">
      <formula>S$9=2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2"/>
  <rowBreaks count="2" manualBreakCount="2">
    <brk id="58" max="250" man="1"/>
    <brk id="113" max="250" man="1"/>
  </rowBreaks>
  <colBreaks count="1" manualBreakCount="1">
    <brk id="83" min="1" max="2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5"/>
  <dimension ref="A1:M36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2.140625" style="0" customWidth="1"/>
    <col min="3" max="3" width="10.421875" style="0" customWidth="1"/>
    <col min="5" max="5" width="10.421875" style="0" customWidth="1"/>
    <col min="6" max="6" width="4.7109375" style="0" customWidth="1"/>
    <col min="7" max="7" width="66.140625" style="0" customWidth="1"/>
    <col min="12" max="12" width="10.57421875" style="0" customWidth="1"/>
  </cols>
  <sheetData>
    <row r="1" spans="1:10" ht="30" customHeight="1">
      <c r="A1" s="9" t="s">
        <v>1</v>
      </c>
      <c r="B1" s="10" t="s">
        <v>13</v>
      </c>
      <c r="C1" s="11" t="s">
        <v>14</v>
      </c>
      <c r="D1" s="1"/>
      <c r="E1" s="97" t="s">
        <v>15</v>
      </c>
      <c r="F1" s="97"/>
      <c r="G1" s="97"/>
      <c r="H1">
        <v>1</v>
      </c>
      <c r="I1">
        <v>10</v>
      </c>
      <c r="J1">
        <v>2021</v>
      </c>
    </row>
    <row r="2" spans="1:13" ht="15">
      <c r="A2" s="6">
        <v>44197</v>
      </c>
      <c r="B2" s="7">
        <f>WEEKDAY(A2,2)</f>
        <v>5</v>
      </c>
      <c r="C2" s="8">
        <f>IF(D2=3,3,IF(OR(B2=6,B2=7),2,1))</f>
        <v>3</v>
      </c>
      <c r="D2" s="1">
        <f>_xlfn.IFERROR(VLOOKUP(A2,$E$3:$F$13,2,FALSE),"")</f>
        <v>3</v>
      </c>
      <c r="E2" s="12" t="s">
        <v>1</v>
      </c>
      <c r="F2" s="12" t="s">
        <v>17</v>
      </c>
      <c r="G2" s="12" t="s">
        <v>16</v>
      </c>
      <c r="L2" s="2" t="s">
        <v>18</v>
      </c>
      <c r="M2" s="3">
        <v>1</v>
      </c>
    </row>
    <row r="3" spans="1:13" ht="15">
      <c r="A3" s="6">
        <v>44198</v>
      </c>
      <c r="B3" s="7">
        <f aca="true" t="shared" si="0" ref="B3:B66">WEEKDAY(A3,2)</f>
        <v>6</v>
      </c>
      <c r="C3" s="8">
        <f aca="true" t="shared" si="1" ref="C3:C66">IF(D3=3,3,IF(OR(B3=6,B3=7),2,1))</f>
        <v>2</v>
      </c>
      <c r="D3" s="1">
        <f>_xlfn.IFERROR(VLOOKUP(A3,$E$3:$F$13,2,FALSE),"")</f>
      </c>
      <c r="E3" s="4">
        <v>44197</v>
      </c>
      <c r="F3" s="5">
        <v>3</v>
      </c>
      <c r="G3" t="s">
        <v>2</v>
      </c>
      <c r="L3" s="2" t="s">
        <v>19</v>
      </c>
      <c r="M3" s="3">
        <v>2</v>
      </c>
    </row>
    <row r="4" spans="1:13" ht="15">
      <c r="A4" s="6">
        <v>44199</v>
      </c>
      <c r="B4" s="7">
        <f t="shared" si="0"/>
        <v>7</v>
      </c>
      <c r="C4" s="8">
        <f t="shared" si="1"/>
        <v>2</v>
      </c>
      <c r="D4" s="1">
        <f>_xlfn.IFERROR(VLOOKUP(A4,$E$3:$F$13,2,FALSE),"")</f>
      </c>
      <c r="E4" s="4">
        <v>44203</v>
      </c>
      <c r="F4" s="5">
        <v>3</v>
      </c>
      <c r="G4" t="s">
        <v>3</v>
      </c>
      <c r="L4" s="2" t="s">
        <v>20</v>
      </c>
      <c r="M4" s="3">
        <v>3</v>
      </c>
    </row>
    <row r="5" spans="1:13" ht="15">
      <c r="A5" s="6">
        <v>44200</v>
      </c>
      <c r="B5" s="7">
        <f t="shared" si="0"/>
        <v>1</v>
      </c>
      <c r="C5" s="8">
        <f t="shared" si="1"/>
        <v>1</v>
      </c>
      <c r="D5" s="1">
        <f>_xlfn.IFERROR(VLOOKUP(A5,$E$3:$F$13,2,FALSE),"")</f>
      </c>
      <c r="E5" s="4">
        <v>44263</v>
      </c>
      <c r="F5" s="5">
        <v>3</v>
      </c>
      <c r="G5" t="s">
        <v>4</v>
      </c>
      <c r="L5" s="2" t="s">
        <v>21</v>
      </c>
      <c r="M5" s="3">
        <v>4</v>
      </c>
    </row>
    <row r="6" spans="1:13" ht="15">
      <c r="A6" s="6">
        <v>44201</v>
      </c>
      <c r="B6" s="7">
        <f t="shared" si="0"/>
        <v>2</v>
      </c>
      <c r="C6" s="8">
        <f t="shared" si="1"/>
        <v>1</v>
      </c>
      <c r="D6" s="1">
        <f>_xlfn.IFERROR(VLOOKUP(A6,$E$3:$F$13,2,FALSE),"")</f>
      </c>
      <c r="E6" s="4">
        <v>44318</v>
      </c>
      <c r="F6" s="5">
        <v>3</v>
      </c>
      <c r="G6" t="s">
        <v>5</v>
      </c>
      <c r="L6" s="2" t="s">
        <v>22</v>
      </c>
      <c r="M6" s="3">
        <v>5</v>
      </c>
    </row>
    <row r="7" spans="1:13" ht="15">
      <c r="A7" s="6">
        <v>44202</v>
      </c>
      <c r="B7" s="44"/>
      <c r="C7" s="8">
        <f t="shared" si="1"/>
        <v>1</v>
      </c>
      <c r="D7" s="1">
        <f>_xlfn.IFERROR(VLOOKUP(A7,$E$3:$F$13,2,FALSE),"")</f>
      </c>
      <c r="E7" s="4">
        <v>44317</v>
      </c>
      <c r="F7" s="5">
        <v>3</v>
      </c>
      <c r="G7" t="s">
        <v>6</v>
      </c>
      <c r="L7" s="2" t="s">
        <v>23</v>
      </c>
      <c r="M7" s="3">
        <v>6</v>
      </c>
    </row>
    <row r="8" spans="1:13" ht="15">
      <c r="A8" s="6">
        <v>44203</v>
      </c>
      <c r="B8" s="7">
        <f t="shared" si="0"/>
        <v>4</v>
      </c>
      <c r="C8" s="8">
        <f t="shared" si="1"/>
        <v>3</v>
      </c>
      <c r="D8" s="1">
        <f>_xlfn.IFERROR(VLOOKUP(A8,$E$3:$F$13,2,FALSE),"")</f>
        <v>3</v>
      </c>
      <c r="E8" s="4">
        <v>44325</v>
      </c>
      <c r="F8" s="5">
        <v>3</v>
      </c>
      <c r="G8" t="s">
        <v>7</v>
      </c>
      <c r="L8" s="2" t="s">
        <v>24</v>
      </c>
      <c r="M8" s="3">
        <v>7</v>
      </c>
    </row>
    <row r="9" spans="1:13" ht="15">
      <c r="A9" s="6">
        <v>44204</v>
      </c>
      <c r="B9" s="7">
        <f t="shared" si="0"/>
        <v>5</v>
      </c>
      <c r="C9" s="8">
        <f t="shared" si="1"/>
        <v>1</v>
      </c>
      <c r="D9" s="1">
        <f>_xlfn.IFERROR(VLOOKUP(A9,$E$3:$F$13,2,FALSE),"")</f>
      </c>
      <c r="E9" s="4">
        <v>44367</v>
      </c>
      <c r="F9" s="5">
        <v>3</v>
      </c>
      <c r="G9" t="s">
        <v>8</v>
      </c>
      <c r="L9" s="2" t="s">
        <v>25</v>
      </c>
      <c r="M9" s="3">
        <v>8</v>
      </c>
    </row>
    <row r="10" spans="1:13" ht="15">
      <c r="A10" s="6">
        <v>44205</v>
      </c>
      <c r="B10" s="7">
        <f t="shared" si="0"/>
        <v>6</v>
      </c>
      <c r="C10" s="8">
        <f t="shared" si="1"/>
        <v>2</v>
      </c>
      <c r="D10" s="1">
        <f>_xlfn.IFERROR(VLOOKUP(A10,$E$3:$F$13,2,FALSE),"")</f>
      </c>
      <c r="E10" s="4">
        <v>44375</v>
      </c>
      <c r="F10" s="5">
        <v>3</v>
      </c>
      <c r="G10" t="s">
        <v>9</v>
      </c>
      <c r="L10" s="2" t="s">
        <v>26</v>
      </c>
      <c r="M10" s="3">
        <v>9</v>
      </c>
    </row>
    <row r="11" spans="1:13" ht="15">
      <c r="A11" s="6">
        <v>44206</v>
      </c>
      <c r="B11" s="7">
        <f t="shared" si="0"/>
        <v>7</v>
      </c>
      <c r="C11" s="8">
        <f t="shared" si="1"/>
        <v>2</v>
      </c>
      <c r="D11" s="1">
        <f>_xlfn.IFERROR(VLOOKUP(A11,$E$3:$F$13,2,FALSE),"")</f>
      </c>
      <c r="E11" s="4">
        <v>44432</v>
      </c>
      <c r="F11" s="5">
        <v>3</v>
      </c>
      <c r="G11" t="s">
        <v>10</v>
      </c>
      <c r="L11" s="2" t="s">
        <v>27</v>
      </c>
      <c r="M11" s="3">
        <v>10</v>
      </c>
    </row>
    <row r="12" spans="1:13" ht="15">
      <c r="A12" s="6">
        <v>44207</v>
      </c>
      <c r="B12" s="7">
        <f t="shared" si="0"/>
        <v>1</v>
      </c>
      <c r="C12" s="8">
        <f t="shared" si="1"/>
        <v>1</v>
      </c>
      <c r="D12" s="1">
        <f>_xlfn.IFERROR(VLOOKUP(A12,$E$3:$F$13,2,FALSE),"")</f>
      </c>
      <c r="E12" s="4">
        <v>44483</v>
      </c>
      <c r="F12" s="5">
        <v>3</v>
      </c>
      <c r="G12" t="s">
        <v>11</v>
      </c>
      <c r="L12" s="2" t="s">
        <v>28</v>
      </c>
      <c r="M12" s="3">
        <v>11</v>
      </c>
    </row>
    <row r="13" spans="1:13" ht="15">
      <c r="A13" s="6">
        <v>44208</v>
      </c>
      <c r="B13" s="7">
        <f t="shared" si="0"/>
        <v>2</v>
      </c>
      <c r="C13" s="8">
        <f t="shared" si="1"/>
        <v>1</v>
      </c>
      <c r="D13" s="1">
        <f>_xlfn.IFERROR(VLOOKUP(A13,$E$3:$F$13,2,FALSE),"")</f>
      </c>
      <c r="E13" s="4">
        <v>44555</v>
      </c>
      <c r="F13" s="5">
        <v>3</v>
      </c>
      <c r="G13" t="s">
        <v>12</v>
      </c>
      <c r="L13" s="2" t="s">
        <v>29</v>
      </c>
      <c r="M13" s="3">
        <v>12</v>
      </c>
    </row>
    <row r="14" spans="1:4" ht="15">
      <c r="A14" s="6">
        <v>44209</v>
      </c>
      <c r="B14" s="7">
        <f t="shared" si="0"/>
        <v>3</v>
      </c>
      <c r="C14" s="8">
        <f t="shared" si="1"/>
        <v>1</v>
      </c>
      <c r="D14" s="1">
        <f>_xlfn.IFERROR(VLOOKUP(A14,$E$3:$F$13,2,FALSE),"")</f>
      </c>
    </row>
    <row r="15" spans="1:4" ht="15">
      <c r="A15" s="6">
        <v>44210</v>
      </c>
      <c r="B15" s="7">
        <f t="shared" si="0"/>
        <v>4</v>
      </c>
      <c r="C15" s="8">
        <f t="shared" si="1"/>
        <v>1</v>
      </c>
      <c r="D15" s="1">
        <f>_xlfn.IFERROR(VLOOKUP(A15,$E$3:$F$13,2,FALSE),"")</f>
      </c>
    </row>
    <row r="16" spans="1:4" ht="15">
      <c r="A16" s="6">
        <v>44211</v>
      </c>
      <c r="B16" s="7">
        <f t="shared" si="0"/>
        <v>5</v>
      </c>
      <c r="C16" s="8">
        <f t="shared" si="1"/>
        <v>1</v>
      </c>
      <c r="D16" s="1">
        <f>_xlfn.IFERROR(VLOOKUP(A16,$E$3:$F$13,2,FALSE),"")</f>
      </c>
    </row>
    <row r="17" spans="1:4" ht="15">
      <c r="A17" s="6">
        <v>44212</v>
      </c>
      <c r="B17" s="7">
        <f t="shared" si="0"/>
        <v>6</v>
      </c>
      <c r="C17" s="8">
        <f t="shared" si="1"/>
        <v>2</v>
      </c>
      <c r="D17" s="1">
        <f>_xlfn.IFERROR(VLOOKUP(A17,$E$3:$F$13,2,FALSE),"")</f>
      </c>
    </row>
    <row r="18" spans="1:4" ht="15">
      <c r="A18" s="6">
        <v>44213</v>
      </c>
      <c r="B18" s="7">
        <f t="shared" si="0"/>
        <v>7</v>
      </c>
      <c r="C18" s="8">
        <f t="shared" si="1"/>
        <v>2</v>
      </c>
      <c r="D18" s="1">
        <f>_xlfn.IFERROR(VLOOKUP(A18,$E$3:$F$13,2,FALSE),"")</f>
      </c>
    </row>
    <row r="19" spans="1:4" ht="15">
      <c r="A19" s="6">
        <v>44214</v>
      </c>
      <c r="B19" s="7">
        <f t="shared" si="0"/>
        <v>1</v>
      </c>
      <c r="C19" s="8">
        <f t="shared" si="1"/>
        <v>1</v>
      </c>
      <c r="D19" s="1">
        <f>_xlfn.IFERROR(VLOOKUP(A19,$E$3:$F$13,2,FALSE),"")</f>
      </c>
    </row>
    <row r="20" spans="1:4" ht="15">
      <c r="A20" s="6">
        <v>44215</v>
      </c>
      <c r="B20" s="7">
        <f t="shared" si="0"/>
        <v>2</v>
      </c>
      <c r="C20" s="8">
        <f t="shared" si="1"/>
        <v>1</v>
      </c>
      <c r="D20" s="1">
        <f>_xlfn.IFERROR(VLOOKUP(A20,$E$3:$F$13,2,FALSE),"")</f>
      </c>
    </row>
    <row r="21" spans="1:4" ht="15">
      <c r="A21" s="6">
        <v>44216</v>
      </c>
      <c r="B21" s="7">
        <f t="shared" si="0"/>
        <v>3</v>
      </c>
      <c r="C21" s="8">
        <f t="shared" si="1"/>
        <v>1</v>
      </c>
      <c r="D21" s="1">
        <f>_xlfn.IFERROR(VLOOKUP(A21,$E$3:$F$13,2,FALSE),"")</f>
      </c>
    </row>
    <row r="22" spans="1:4" ht="15">
      <c r="A22" s="6">
        <v>44217</v>
      </c>
      <c r="B22" s="7">
        <f t="shared" si="0"/>
        <v>4</v>
      </c>
      <c r="C22" s="8">
        <f t="shared" si="1"/>
        <v>1</v>
      </c>
      <c r="D22" s="1">
        <f>_xlfn.IFERROR(VLOOKUP(A22,$E$3:$F$13,2,FALSE),"")</f>
      </c>
    </row>
    <row r="23" spans="1:4" ht="15">
      <c r="A23" s="6">
        <v>44218</v>
      </c>
      <c r="B23" s="7">
        <f t="shared" si="0"/>
        <v>5</v>
      </c>
      <c r="C23" s="8">
        <f t="shared" si="1"/>
        <v>1</v>
      </c>
      <c r="D23" s="1">
        <f>_xlfn.IFERROR(VLOOKUP(A23,$E$3:$F$13,2,FALSE),"")</f>
      </c>
    </row>
    <row r="24" spans="1:4" ht="15">
      <c r="A24" s="6">
        <v>44219</v>
      </c>
      <c r="B24" s="7">
        <f t="shared" si="0"/>
        <v>6</v>
      </c>
      <c r="C24" s="8">
        <f t="shared" si="1"/>
        <v>2</v>
      </c>
      <c r="D24" s="1">
        <f>_xlfn.IFERROR(VLOOKUP(A24,$E$3:$F$13,2,FALSE),"")</f>
      </c>
    </row>
    <row r="25" spans="1:4" ht="15">
      <c r="A25" s="6">
        <v>44220</v>
      </c>
      <c r="B25" s="7">
        <f t="shared" si="0"/>
        <v>7</v>
      </c>
      <c r="C25" s="8">
        <f t="shared" si="1"/>
        <v>2</v>
      </c>
      <c r="D25" s="1">
        <f>_xlfn.IFERROR(VLOOKUP(A25,$E$3:$F$13,2,FALSE),"")</f>
      </c>
    </row>
    <row r="26" spans="1:4" ht="15">
      <c r="A26" s="6">
        <v>44221</v>
      </c>
      <c r="B26" s="7">
        <f t="shared" si="0"/>
        <v>1</v>
      </c>
      <c r="C26" s="8">
        <f t="shared" si="1"/>
        <v>1</v>
      </c>
      <c r="D26" s="1">
        <f>_xlfn.IFERROR(VLOOKUP(A26,$E$3:$F$13,2,FALSE),"")</f>
      </c>
    </row>
    <row r="27" spans="1:4" ht="15">
      <c r="A27" s="6">
        <v>44222</v>
      </c>
      <c r="B27" s="7">
        <f t="shared" si="0"/>
        <v>2</v>
      </c>
      <c r="C27" s="8">
        <f t="shared" si="1"/>
        <v>1</v>
      </c>
      <c r="D27" s="1">
        <f>_xlfn.IFERROR(VLOOKUP(A27,$E$3:$F$13,2,FALSE),"")</f>
      </c>
    </row>
    <row r="28" spans="1:4" ht="15">
      <c r="A28" s="6">
        <v>44223</v>
      </c>
      <c r="B28" s="7">
        <f t="shared" si="0"/>
        <v>3</v>
      </c>
      <c r="C28" s="8">
        <f t="shared" si="1"/>
        <v>1</v>
      </c>
      <c r="D28" s="1">
        <f>_xlfn.IFERROR(VLOOKUP(A28,$E$3:$F$13,2,FALSE),"")</f>
      </c>
    </row>
    <row r="29" spans="1:4" ht="15">
      <c r="A29" s="6">
        <v>44224</v>
      </c>
      <c r="B29" s="7">
        <f t="shared" si="0"/>
        <v>4</v>
      </c>
      <c r="C29" s="8">
        <f t="shared" si="1"/>
        <v>1</v>
      </c>
      <c r="D29" s="1">
        <f>_xlfn.IFERROR(VLOOKUP(A29,$E$3:$F$13,2,FALSE),"")</f>
      </c>
    </row>
    <row r="30" spans="1:4" ht="15">
      <c r="A30" s="6">
        <v>44225</v>
      </c>
      <c r="B30" s="7">
        <f t="shared" si="0"/>
        <v>5</v>
      </c>
      <c r="C30" s="8">
        <f t="shared" si="1"/>
        <v>1</v>
      </c>
      <c r="D30" s="1">
        <f>_xlfn.IFERROR(VLOOKUP(A30,$E$3:$F$13,2,FALSE),"")</f>
      </c>
    </row>
    <row r="31" spans="1:4" ht="15">
      <c r="A31" s="6">
        <v>44226</v>
      </c>
      <c r="B31" s="7">
        <f t="shared" si="0"/>
        <v>6</v>
      </c>
      <c r="C31" s="8">
        <f t="shared" si="1"/>
        <v>2</v>
      </c>
      <c r="D31" s="1">
        <f>_xlfn.IFERROR(VLOOKUP(A31,$E$3:$F$13,2,FALSE),"")</f>
      </c>
    </row>
    <row r="32" spans="1:4" ht="15">
      <c r="A32" s="6">
        <v>44227</v>
      </c>
      <c r="B32" s="7">
        <f t="shared" si="0"/>
        <v>7</v>
      </c>
      <c r="C32" s="8">
        <f t="shared" si="1"/>
        <v>2</v>
      </c>
      <c r="D32" s="1">
        <f>_xlfn.IFERROR(VLOOKUP(A32,$E$3:$F$13,2,FALSE),"")</f>
      </c>
    </row>
    <row r="33" spans="1:4" ht="15">
      <c r="A33" s="6">
        <v>44228</v>
      </c>
      <c r="B33" s="7">
        <f t="shared" si="0"/>
        <v>1</v>
      </c>
      <c r="C33" s="8">
        <f t="shared" si="1"/>
        <v>1</v>
      </c>
      <c r="D33" s="1">
        <f>_xlfn.IFERROR(VLOOKUP(A33,$E$3:$F$13,2,FALSE),"")</f>
      </c>
    </row>
    <row r="34" spans="1:4" ht="15">
      <c r="A34" s="6">
        <v>44229</v>
      </c>
      <c r="B34" s="7">
        <f t="shared" si="0"/>
        <v>2</v>
      </c>
      <c r="C34" s="8">
        <f t="shared" si="1"/>
        <v>1</v>
      </c>
      <c r="D34" s="1">
        <f>_xlfn.IFERROR(VLOOKUP(A34,$E$3:$F$13,2,FALSE),"")</f>
      </c>
    </row>
    <row r="35" spans="1:4" ht="15">
      <c r="A35" s="6">
        <v>44230</v>
      </c>
      <c r="B35" s="7">
        <f t="shared" si="0"/>
        <v>3</v>
      </c>
      <c r="C35" s="8">
        <f t="shared" si="1"/>
        <v>1</v>
      </c>
      <c r="D35" s="1">
        <f>_xlfn.IFERROR(VLOOKUP(A35,$E$3:$F$13,2,FALSE),"")</f>
      </c>
    </row>
    <row r="36" spans="1:4" ht="15">
      <c r="A36" s="6">
        <v>44231</v>
      </c>
      <c r="B36" s="7">
        <f t="shared" si="0"/>
        <v>4</v>
      </c>
      <c r="C36" s="8">
        <f t="shared" si="1"/>
        <v>1</v>
      </c>
      <c r="D36" s="1">
        <f>_xlfn.IFERROR(VLOOKUP(A36,$E$3:$F$13,2,FALSE),"")</f>
      </c>
    </row>
    <row r="37" spans="1:4" ht="15">
      <c r="A37" s="6">
        <v>44232</v>
      </c>
      <c r="B37" s="7">
        <f t="shared" si="0"/>
        <v>5</v>
      </c>
      <c r="C37" s="8">
        <f t="shared" si="1"/>
        <v>1</v>
      </c>
      <c r="D37" s="1">
        <f>_xlfn.IFERROR(VLOOKUP(A37,$E$3:$F$13,2,FALSE),"")</f>
      </c>
    </row>
    <row r="38" spans="1:4" ht="15">
      <c r="A38" s="6">
        <v>44233</v>
      </c>
      <c r="B38" s="7">
        <f t="shared" si="0"/>
        <v>6</v>
      </c>
      <c r="C38" s="8">
        <f t="shared" si="1"/>
        <v>2</v>
      </c>
      <c r="D38" s="1">
        <f>_xlfn.IFERROR(VLOOKUP(A38,$E$3:$F$13,2,FALSE),"")</f>
      </c>
    </row>
    <row r="39" spans="1:4" ht="15">
      <c r="A39" s="6">
        <v>44234</v>
      </c>
      <c r="B39" s="7">
        <f t="shared" si="0"/>
        <v>7</v>
      </c>
      <c r="C39" s="8">
        <f t="shared" si="1"/>
        <v>2</v>
      </c>
      <c r="D39" s="1">
        <f>_xlfn.IFERROR(VLOOKUP(A39,$E$3:$F$13,2,FALSE),"")</f>
      </c>
    </row>
    <row r="40" spans="1:4" ht="15">
      <c r="A40" s="6">
        <v>44235</v>
      </c>
      <c r="B40" s="7">
        <f t="shared" si="0"/>
        <v>1</v>
      </c>
      <c r="C40" s="8">
        <f t="shared" si="1"/>
        <v>1</v>
      </c>
      <c r="D40" s="1">
        <f>_xlfn.IFERROR(VLOOKUP(A40,$E$3:$F$13,2,FALSE),"")</f>
      </c>
    </row>
    <row r="41" spans="1:4" ht="15">
      <c r="A41" s="6">
        <v>44236</v>
      </c>
      <c r="B41" s="7">
        <f t="shared" si="0"/>
        <v>2</v>
      </c>
      <c r="C41" s="8">
        <f t="shared" si="1"/>
        <v>1</v>
      </c>
      <c r="D41" s="1">
        <f>_xlfn.IFERROR(VLOOKUP(A41,$E$3:$F$13,2,FALSE),"")</f>
      </c>
    </row>
    <row r="42" spans="1:4" ht="15">
      <c r="A42" s="6">
        <v>44237</v>
      </c>
      <c r="B42" s="7">
        <f t="shared" si="0"/>
        <v>3</v>
      </c>
      <c r="C42" s="8">
        <f t="shared" si="1"/>
        <v>1</v>
      </c>
      <c r="D42" s="1">
        <f>_xlfn.IFERROR(VLOOKUP(A42,$E$3:$F$13,2,FALSE),"")</f>
      </c>
    </row>
    <row r="43" spans="1:4" ht="15">
      <c r="A43" s="6">
        <v>44238</v>
      </c>
      <c r="B43" s="7">
        <f t="shared" si="0"/>
        <v>4</v>
      </c>
      <c r="C43" s="8">
        <f t="shared" si="1"/>
        <v>1</v>
      </c>
      <c r="D43" s="1">
        <f>_xlfn.IFERROR(VLOOKUP(A43,$E$3:$F$13,2,FALSE),"")</f>
      </c>
    </row>
    <row r="44" spans="1:4" ht="15">
      <c r="A44" s="6">
        <v>44239</v>
      </c>
      <c r="B44" s="7">
        <f t="shared" si="0"/>
        <v>5</v>
      </c>
      <c r="C44" s="8">
        <f t="shared" si="1"/>
        <v>1</v>
      </c>
      <c r="D44" s="1">
        <f>_xlfn.IFERROR(VLOOKUP(A44,$E$3:$F$13,2,FALSE),"")</f>
      </c>
    </row>
    <row r="45" spans="1:4" ht="15">
      <c r="A45" s="6">
        <v>44240</v>
      </c>
      <c r="B45" s="7">
        <f t="shared" si="0"/>
        <v>6</v>
      </c>
      <c r="C45" s="8">
        <f t="shared" si="1"/>
        <v>2</v>
      </c>
      <c r="D45" s="1">
        <f>_xlfn.IFERROR(VLOOKUP(A45,$E$3:$F$13,2,FALSE),"")</f>
      </c>
    </row>
    <row r="46" spans="1:4" ht="15">
      <c r="A46" s="6">
        <v>44241</v>
      </c>
      <c r="B46" s="7">
        <f t="shared" si="0"/>
        <v>7</v>
      </c>
      <c r="C46" s="8">
        <f t="shared" si="1"/>
        <v>2</v>
      </c>
      <c r="D46" s="1">
        <f>_xlfn.IFERROR(VLOOKUP(A46,$E$3:$F$13,2,FALSE),"")</f>
      </c>
    </row>
    <row r="47" spans="1:4" ht="15">
      <c r="A47" s="6">
        <v>44242</v>
      </c>
      <c r="B47" s="7">
        <f t="shared" si="0"/>
        <v>1</v>
      </c>
      <c r="C47" s="8">
        <f t="shared" si="1"/>
        <v>1</v>
      </c>
      <c r="D47" s="1">
        <f>_xlfn.IFERROR(VLOOKUP(A47,$E$3:$F$13,2,FALSE),"")</f>
      </c>
    </row>
    <row r="48" spans="1:4" ht="15">
      <c r="A48" s="6">
        <v>44243</v>
      </c>
      <c r="B48" s="7">
        <f t="shared" si="0"/>
        <v>2</v>
      </c>
      <c r="C48" s="8">
        <f t="shared" si="1"/>
        <v>1</v>
      </c>
      <c r="D48" s="1">
        <f>_xlfn.IFERROR(VLOOKUP(A48,$E$3:$F$13,2,FALSE),"")</f>
      </c>
    </row>
    <row r="49" spans="1:4" ht="15">
      <c r="A49" s="6">
        <v>44244</v>
      </c>
      <c r="B49" s="7">
        <f t="shared" si="0"/>
        <v>3</v>
      </c>
      <c r="C49" s="8">
        <f t="shared" si="1"/>
        <v>1</v>
      </c>
      <c r="D49" s="1">
        <f>_xlfn.IFERROR(VLOOKUP(A49,$E$3:$F$13,2,FALSE),"")</f>
      </c>
    </row>
    <row r="50" spans="1:4" ht="15">
      <c r="A50" s="6">
        <v>44245</v>
      </c>
      <c r="B50" s="7">
        <f t="shared" si="0"/>
        <v>4</v>
      </c>
      <c r="C50" s="8">
        <f t="shared" si="1"/>
        <v>1</v>
      </c>
      <c r="D50" s="1">
        <f>_xlfn.IFERROR(VLOOKUP(A50,$E$3:$F$13,2,FALSE),"")</f>
      </c>
    </row>
    <row r="51" spans="1:4" ht="15">
      <c r="A51" s="6">
        <v>44246</v>
      </c>
      <c r="B51" s="7">
        <f t="shared" si="0"/>
        <v>5</v>
      </c>
      <c r="C51" s="8">
        <f t="shared" si="1"/>
        <v>1</v>
      </c>
      <c r="D51" s="1">
        <f>_xlfn.IFERROR(VLOOKUP(A51,$E$3:$F$13,2,FALSE),"")</f>
      </c>
    </row>
    <row r="52" spans="1:4" ht="15">
      <c r="A52" s="6">
        <v>44247</v>
      </c>
      <c r="B52" s="7">
        <f t="shared" si="0"/>
        <v>6</v>
      </c>
      <c r="C52" s="8">
        <f t="shared" si="1"/>
        <v>2</v>
      </c>
      <c r="D52" s="1">
        <f>_xlfn.IFERROR(VLOOKUP(A52,$E$3:$F$13,2,FALSE),"")</f>
      </c>
    </row>
    <row r="53" spans="1:4" ht="15">
      <c r="A53" s="6">
        <v>44248</v>
      </c>
      <c r="B53" s="7">
        <f t="shared" si="0"/>
        <v>7</v>
      </c>
      <c r="C53" s="8">
        <f t="shared" si="1"/>
        <v>2</v>
      </c>
      <c r="D53" s="1">
        <f>_xlfn.IFERROR(VLOOKUP(A53,$E$3:$F$13,2,FALSE),"")</f>
      </c>
    </row>
    <row r="54" spans="1:4" ht="15">
      <c r="A54" s="6">
        <v>44249</v>
      </c>
      <c r="B54" s="7">
        <f t="shared" si="0"/>
        <v>1</v>
      </c>
      <c r="C54" s="8">
        <f t="shared" si="1"/>
        <v>1</v>
      </c>
      <c r="D54" s="1">
        <f>_xlfn.IFERROR(VLOOKUP(A54,$E$3:$F$13,2,FALSE),"")</f>
      </c>
    </row>
    <row r="55" spans="1:4" ht="15">
      <c r="A55" s="6">
        <v>44250</v>
      </c>
      <c r="B55" s="7">
        <f t="shared" si="0"/>
        <v>2</v>
      </c>
      <c r="C55" s="8">
        <f t="shared" si="1"/>
        <v>1</v>
      </c>
      <c r="D55" s="1">
        <f>_xlfn.IFERROR(VLOOKUP(A55,$E$3:$F$13,2,FALSE),"")</f>
      </c>
    </row>
    <row r="56" spans="1:4" ht="15">
      <c r="A56" s="6">
        <v>44251</v>
      </c>
      <c r="B56" s="7">
        <f t="shared" si="0"/>
        <v>3</v>
      </c>
      <c r="C56" s="8">
        <f t="shared" si="1"/>
        <v>1</v>
      </c>
      <c r="D56" s="1">
        <f>_xlfn.IFERROR(VLOOKUP(A56,$E$3:$F$13,2,FALSE),"")</f>
      </c>
    </row>
    <row r="57" spans="1:4" ht="15">
      <c r="A57" s="6">
        <v>44252</v>
      </c>
      <c r="B57" s="7">
        <f t="shared" si="0"/>
        <v>4</v>
      </c>
      <c r="C57" s="8">
        <f t="shared" si="1"/>
        <v>1</v>
      </c>
      <c r="D57" s="1">
        <f>_xlfn.IFERROR(VLOOKUP(A57,$E$3:$F$13,2,FALSE),"")</f>
      </c>
    </row>
    <row r="58" spans="1:4" ht="15">
      <c r="A58" s="6">
        <v>44253</v>
      </c>
      <c r="B58" s="7">
        <f t="shared" si="0"/>
        <v>5</v>
      </c>
      <c r="C58" s="8">
        <f t="shared" si="1"/>
        <v>1</v>
      </c>
      <c r="D58" s="1">
        <f>_xlfn.IFERROR(VLOOKUP(A58,$E$3:$F$13,2,FALSE),"")</f>
      </c>
    </row>
    <row r="59" spans="1:4" ht="15">
      <c r="A59" s="6">
        <v>44254</v>
      </c>
      <c r="B59" s="7">
        <f t="shared" si="0"/>
        <v>6</v>
      </c>
      <c r="C59" s="8">
        <f t="shared" si="1"/>
        <v>2</v>
      </c>
      <c r="D59" s="1">
        <f>_xlfn.IFERROR(VLOOKUP(A59,$E$3:$F$13,2,FALSE),"")</f>
      </c>
    </row>
    <row r="60" spans="1:4" ht="15">
      <c r="A60" s="6">
        <v>44255</v>
      </c>
      <c r="B60" s="7">
        <f t="shared" si="0"/>
        <v>7</v>
      </c>
      <c r="C60" s="8">
        <f t="shared" si="1"/>
        <v>2</v>
      </c>
      <c r="D60" s="1">
        <f>_xlfn.IFERROR(VLOOKUP(A60,$E$3:$F$13,2,FALSE),"")</f>
      </c>
    </row>
    <row r="61" spans="1:4" ht="15">
      <c r="A61" s="6">
        <v>44256</v>
      </c>
      <c r="B61" s="7">
        <f t="shared" si="0"/>
        <v>1</v>
      </c>
      <c r="C61" s="8">
        <f t="shared" si="1"/>
        <v>1</v>
      </c>
      <c r="D61" s="1">
        <f>_xlfn.IFERROR(VLOOKUP(A61,$E$3:$F$13,2,FALSE),"")</f>
      </c>
    </row>
    <row r="62" spans="1:4" ht="15">
      <c r="A62" s="6">
        <v>44257</v>
      </c>
      <c r="B62" s="7">
        <f t="shared" si="0"/>
        <v>2</v>
      </c>
      <c r="C62" s="8">
        <f t="shared" si="1"/>
        <v>1</v>
      </c>
      <c r="D62" s="1">
        <f>_xlfn.IFERROR(VLOOKUP(A62,$E$3:$F$13,2,FALSE),"")</f>
      </c>
    </row>
    <row r="63" spans="1:4" ht="15">
      <c r="A63" s="6">
        <v>44258</v>
      </c>
      <c r="B63" s="7">
        <f t="shared" si="0"/>
        <v>3</v>
      </c>
      <c r="C63" s="8">
        <f t="shared" si="1"/>
        <v>1</v>
      </c>
      <c r="D63" s="1">
        <f>_xlfn.IFERROR(VLOOKUP(A63,$E$3:$F$13,2,FALSE),"")</f>
      </c>
    </row>
    <row r="64" spans="1:4" ht="15">
      <c r="A64" s="6">
        <v>44259</v>
      </c>
      <c r="B64" s="7">
        <f t="shared" si="0"/>
        <v>4</v>
      </c>
      <c r="C64" s="8">
        <f t="shared" si="1"/>
        <v>1</v>
      </c>
      <c r="D64" s="1">
        <f>_xlfn.IFERROR(VLOOKUP(A64,$E$3:$F$13,2,FALSE),"")</f>
      </c>
    </row>
    <row r="65" spans="1:4" ht="15">
      <c r="A65" s="6">
        <v>44260</v>
      </c>
      <c r="B65" s="7">
        <f t="shared" si="0"/>
        <v>5</v>
      </c>
      <c r="C65" s="8">
        <f t="shared" si="1"/>
        <v>1</v>
      </c>
      <c r="D65" s="1">
        <f>_xlfn.IFERROR(VLOOKUP(A65,$E$3:$F$13,2,FALSE),"")</f>
      </c>
    </row>
    <row r="66" spans="1:4" ht="15">
      <c r="A66" s="6">
        <v>44261</v>
      </c>
      <c r="B66" s="7">
        <f t="shared" si="0"/>
        <v>6</v>
      </c>
      <c r="C66" s="8">
        <f t="shared" si="1"/>
        <v>2</v>
      </c>
      <c r="D66" s="1">
        <f>_xlfn.IFERROR(VLOOKUP(A66,$E$3:$F$13,2,FALSE),"")</f>
      </c>
    </row>
    <row r="67" spans="1:4" ht="15">
      <c r="A67" s="6">
        <v>44262</v>
      </c>
      <c r="B67" s="7">
        <f aca="true" t="shared" si="2" ref="B67:B130">WEEKDAY(A67,2)</f>
        <v>7</v>
      </c>
      <c r="C67" s="8">
        <f aca="true" t="shared" si="3" ref="C67:C130">IF(D67=3,3,IF(OR(B67=6,B67=7),2,1))</f>
        <v>2</v>
      </c>
      <c r="D67" s="1">
        <f>_xlfn.IFERROR(VLOOKUP(A67,$E$3:$F$13,2,FALSE),"")</f>
      </c>
    </row>
    <row r="68" spans="1:4" ht="15">
      <c r="A68" s="6">
        <v>44263</v>
      </c>
      <c r="B68" s="7">
        <f t="shared" si="2"/>
        <v>1</v>
      </c>
      <c r="C68" s="8">
        <f t="shared" si="3"/>
        <v>3</v>
      </c>
      <c r="D68" s="1">
        <f>_xlfn.IFERROR(VLOOKUP(A68,$E$3:$F$13,2,FALSE),"")</f>
        <v>3</v>
      </c>
    </row>
    <row r="69" spans="1:4" ht="15">
      <c r="A69" s="6">
        <v>44264</v>
      </c>
      <c r="B69" s="7">
        <f t="shared" si="2"/>
        <v>2</v>
      </c>
      <c r="C69" s="8">
        <f t="shared" si="3"/>
        <v>1</v>
      </c>
      <c r="D69" s="1">
        <f>_xlfn.IFERROR(VLOOKUP(A69,$E$3:$F$13,2,FALSE),"")</f>
      </c>
    </row>
    <row r="70" spans="1:4" ht="15">
      <c r="A70" s="6">
        <v>44265</v>
      </c>
      <c r="B70" s="7">
        <f t="shared" si="2"/>
        <v>3</v>
      </c>
      <c r="C70" s="8">
        <f t="shared" si="3"/>
        <v>1</v>
      </c>
      <c r="D70" s="1">
        <f>_xlfn.IFERROR(VLOOKUP(A70,$E$3:$F$13,2,FALSE),"")</f>
      </c>
    </row>
    <row r="71" spans="1:4" ht="15">
      <c r="A71" s="6">
        <v>44266</v>
      </c>
      <c r="B71" s="7">
        <f t="shared" si="2"/>
        <v>4</v>
      </c>
      <c r="C71" s="8">
        <f t="shared" si="3"/>
        <v>1</v>
      </c>
      <c r="D71" s="1">
        <f>_xlfn.IFERROR(VLOOKUP(A71,$E$3:$F$13,2,FALSE),"")</f>
      </c>
    </row>
    <row r="72" spans="1:4" ht="15">
      <c r="A72" s="6">
        <v>44267</v>
      </c>
      <c r="B72" s="7">
        <f t="shared" si="2"/>
        <v>5</v>
      </c>
      <c r="C72" s="8">
        <f t="shared" si="3"/>
        <v>1</v>
      </c>
      <c r="D72" s="1">
        <f>_xlfn.IFERROR(VLOOKUP(A72,$E$3:$F$13,2,FALSE),"")</f>
      </c>
    </row>
    <row r="73" spans="1:4" ht="15">
      <c r="A73" s="6">
        <v>44268</v>
      </c>
      <c r="B73" s="7">
        <f t="shared" si="2"/>
        <v>6</v>
      </c>
      <c r="C73" s="8">
        <f t="shared" si="3"/>
        <v>2</v>
      </c>
      <c r="D73" s="1">
        <f>_xlfn.IFERROR(VLOOKUP(A73,$E$3:$F$13,2,FALSE),"")</f>
      </c>
    </row>
    <row r="74" spans="1:4" ht="15">
      <c r="A74" s="6">
        <v>44269</v>
      </c>
      <c r="B74" s="7">
        <f t="shared" si="2"/>
        <v>7</v>
      </c>
      <c r="C74" s="8">
        <f t="shared" si="3"/>
        <v>2</v>
      </c>
      <c r="D74" s="1">
        <f>_xlfn.IFERROR(VLOOKUP(A74,$E$3:$F$13,2,FALSE),"")</f>
      </c>
    </row>
    <row r="75" spans="1:4" ht="15">
      <c r="A75" s="6">
        <v>44270</v>
      </c>
      <c r="B75" s="7">
        <f t="shared" si="2"/>
        <v>1</v>
      </c>
      <c r="C75" s="8">
        <f t="shared" si="3"/>
        <v>1</v>
      </c>
      <c r="D75" s="1">
        <f>_xlfn.IFERROR(VLOOKUP(A75,$E$3:$F$13,2,FALSE),"")</f>
      </c>
    </row>
    <row r="76" spans="1:4" ht="15">
      <c r="A76" s="6">
        <v>44271</v>
      </c>
      <c r="B76" s="7">
        <f t="shared" si="2"/>
        <v>2</v>
      </c>
      <c r="C76" s="8">
        <f t="shared" si="3"/>
        <v>1</v>
      </c>
      <c r="D76" s="1">
        <f>_xlfn.IFERROR(VLOOKUP(A76,$E$3:$F$13,2,FALSE),"")</f>
      </c>
    </row>
    <row r="77" spans="1:4" ht="15">
      <c r="A77" s="6">
        <v>44272</v>
      </c>
      <c r="B77" s="7">
        <f t="shared" si="2"/>
        <v>3</v>
      </c>
      <c r="C77" s="8">
        <f t="shared" si="3"/>
        <v>1</v>
      </c>
      <c r="D77" s="1">
        <f>_xlfn.IFERROR(VLOOKUP(A77,$E$3:$F$13,2,FALSE),"")</f>
      </c>
    </row>
    <row r="78" spans="1:4" ht="15">
      <c r="A78" s="6">
        <v>44273</v>
      </c>
      <c r="B78" s="7">
        <f t="shared" si="2"/>
        <v>4</v>
      </c>
      <c r="C78" s="8">
        <f t="shared" si="3"/>
        <v>1</v>
      </c>
      <c r="D78" s="1">
        <f>_xlfn.IFERROR(VLOOKUP(A78,$E$3:$F$13,2,FALSE),"")</f>
      </c>
    </row>
    <row r="79" spans="1:4" ht="15">
      <c r="A79" s="6">
        <v>44274</v>
      </c>
      <c r="B79" s="7">
        <f t="shared" si="2"/>
        <v>5</v>
      </c>
      <c r="C79" s="8">
        <f t="shared" si="3"/>
        <v>1</v>
      </c>
      <c r="D79" s="1">
        <f>_xlfn.IFERROR(VLOOKUP(A79,$E$3:$F$13,2,FALSE),"")</f>
      </c>
    </row>
    <row r="80" spans="1:4" ht="15">
      <c r="A80" s="6">
        <v>44275</v>
      </c>
      <c r="B80" s="7">
        <f t="shared" si="2"/>
        <v>6</v>
      </c>
      <c r="C80" s="8">
        <f t="shared" si="3"/>
        <v>2</v>
      </c>
      <c r="D80" s="1">
        <f>_xlfn.IFERROR(VLOOKUP(A80,$E$3:$F$13,2,FALSE),"")</f>
      </c>
    </row>
    <row r="81" spans="1:4" ht="15">
      <c r="A81" s="6">
        <v>44276</v>
      </c>
      <c r="B81" s="7">
        <f t="shared" si="2"/>
        <v>7</v>
      </c>
      <c r="C81" s="8">
        <f t="shared" si="3"/>
        <v>2</v>
      </c>
      <c r="D81" s="1">
        <f>_xlfn.IFERROR(VLOOKUP(A81,$E$3:$F$13,2,FALSE),"")</f>
      </c>
    </row>
    <row r="82" spans="1:4" ht="15">
      <c r="A82" s="6">
        <v>44277</v>
      </c>
      <c r="B82" s="7">
        <f t="shared" si="2"/>
        <v>1</v>
      </c>
      <c r="C82" s="8">
        <f t="shared" si="3"/>
        <v>1</v>
      </c>
      <c r="D82" s="1">
        <f>_xlfn.IFERROR(VLOOKUP(A82,$E$3:$F$13,2,FALSE),"")</f>
      </c>
    </row>
    <row r="83" spans="1:4" ht="15">
      <c r="A83" s="6">
        <v>44278</v>
      </c>
      <c r="B83" s="7">
        <f t="shared" si="2"/>
        <v>2</v>
      </c>
      <c r="C83" s="8">
        <f t="shared" si="3"/>
        <v>1</v>
      </c>
      <c r="D83" s="1">
        <f>_xlfn.IFERROR(VLOOKUP(A83,$E$3:$F$13,2,FALSE),"")</f>
      </c>
    </row>
    <row r="84" spans="1:4" ht="15">
      <c r="A84" s="6">
        <v>44279</v>
      </c>
      <c r="B84" s="7">
        <f t="shared" si="2"/>
        <v>3</v>
      </c>
      <c r="C84" s="8">
        <f t="shared" si="3"/>
        <v>1</v>
      </c>
      <c r="D84" s="1">
        <f>_xlfn.IFERROR(VLOOKUP(A84,$E$3:$F$13,2,FALSE),"")</f>
      </c>
    </row>
    <row r="85" spans="1:4" ht="15">
      <c r="A85" s="6">
        <v>44280</v>
      </c>
      <c r="B85" s="7">
        <f t="shared" si="2"/>
        <v>4</v>
      </c>
      <c r="C85" s="8">
        <f t="shared" si="3"/>
        <v>1</v>
      </c>
      <c r="D85" s="1">
        <f>_xlfn.IFERROR(VLOOKUP(A85,$E$3:$F$13,2,FALSE),"")</f>
      </c>
    </row>
    <row r="86" spans="1:4" ht="15">
      <c r="A86" s="6">
        <v>44281</v>
      </c>
      <c r="B86" s="7">
        <f t="shared" si="2"/>
        <v>5</v>
      </c>
      <c r="C86" s="8">
        <f t="shared" si="3"/>
        <v>1</v>
      </c>
      <c r="D86" s="1">
        <f>_xlfn.IFERROR(VLOOKUP(A86,$E$3:$F$13,2,FALSE),"")</f>
      </c>
    </row>
    <row r="87" spans="1:4" ht="15">
      <c r="A87" s="6">
        <v>44282</v>
      </c>
      <c r="B87" s="7">
        <f t="shared" si="2"/>
        <v>6</v>
      </c>
      <c r="C87" s="8">
        <f t="shared" si="3"/>
        <v>2</v>
      </c>
      <c r="D87" s="1">
        <f>_xlfn.IFERROR(VLOOKUP(A87,$E$3:$F$13,2,FALSE),"")</f>
      </c>
    </row>
    <row r="88" spans="1:4" ht="15">
      <c r="A88" s="6">
        <v>44283</v>
      </c>
      <c r="B88" s="7">
        <f t="shared" si="2"/>
        <v>7</v>
      </c>
      <c r="C88" s="8">
        <f t="shared" si="3"/>
        <v>2</v>
      </c>
      <c r="D88" s="1">
        <f>_xlfn.IFERROR(VLOOKUP(A88,$E$3:$F$13,2,FALSE),"")</f>
      </c>
    </row>
    <row r="89" spans="1:4" ht="15">
      <c r="A89" s="6">
        <v>44284</v>
      </c>
      <c r="B89" s="7">
        <f t="shared" si="2"/>
        <v>1</v>
      </c>
      <c r="C89" s="8">
        <f t="shared" si="3"/>
        <v>1</v>
      </c>
      <c r="D89" s="1">
        <f>_xlfn.IFERROR(VLOOKUP(A89,$E$3:$F$13,2,FALSE),"")</f>
      </c>
    </row>
    <row r="90" spans="1:4" ht="15">
      <c r="A90" s="6">
        <v>44285</v>
      </c>
      <c r="B90" s="7">
        <f t="shared" si="2"/>
        <v>2</v>
      </c>
      <c r="C90" s="8">
        <f t="shared" si="3"/>
        <v>1</v>
      </c>
      <c r="D90" s="1">
        <f>_xlfn.IFERROR(VLOOKUP(A90,$E$3:$F$13,2,FALSE),"")</f>
      </c>
    </row>
    <row r="91" spans="1:4" ht="15">
      <c r="A91" s="6">
        <v>44286</v>
      </c>
      <c r="B91" s="7">
        <f t="shared" si="2"/>
        <v>3</v>
      </c>
      <c r="C91" s="8">
        <f t="shared" si="3"/>
        <v>1</v>
      </c>
      <c r="D91" s="1">
        <f>_xlfn.IFERROR(VLOOKUP(A91,$E$3:$F$13,2,FALSE),"")</f>
      </c>
    </row>
    <row r="92" spans="1:4" ht="15">
      <c r="A92" s="6">
        <v>44287</v>
      </c>
      <c r="B92" s="7">
        <f t="shared" si="2"/>
        <v>4</v>
      </c>
      <c r="C92" s="8">
        <f t="shared" si="3"/>
        <v>1</v>
      </c>
      <c r="D92" s="1">
        <f>_xlfn.IFERROR(VLOOKUP(A92,$E$3:$F$13,2,FALSE),"")</f>
      </c>
    </row>
    <row r="93" spans="1:4" ht="15">
      <c r="A93" s="6">
        <v>44288</v>
      </c>
      <c r="B93" s="7">
        <f t="shared" si="2"/>
        <v>5</v>
      </c>
      <c r="C93" s="8">
        <f t="shared" si="3"/>
        <v>1</v>
      </c>
      <c r="D93" s="1">
        <f>_xlfn.IFERROR(VLOOKUP(A93,$E$3:$F$13,2,FALSE),"")</f>
      </c>
    </row>
    <row r="94" spans="1:4" ht="15">
      <c r="A94" s="6">
        <v>44289</v>
      </c>
      <c r="B94" s="7">
        <f t="shared" si="2"/>
        <v>6</v>
      </c>
      <c r="C94" s="8">
        <f t="shared" si="3"/>
        <v>2</v>
      </c>
      <c r="D94" s="1">
        <f>_xlfn.IFERROR(VLOOKUP(A94,$E$3:$F$13,2,FALSE),"")</f>
      </c>
    </row>
    <row r="95" spans="1:4" ht="15">
      <c r="A95" s="6">
        <v>44290</v>
      </c>
      <c r="B95" s="7">
        <f t="shared" si="2"/>
        <v>7</v>
      </c>
      <c r="C95" s="8">
        <f t="shared" si="3"/>
        <v>2</v>
      </c>
      <c r="D95" s="1">
        <f>_xlfn.IFERROR(VLOOKUP(A95,$E$3:$F$13,2,FALSE),"")</f>
      </c>
    </row>
    <row r="96" spans="1:4" ht="15">
      <c r="A96" s="6">
        <v>44291</v>
      </c>
      <c r="B96" s="7">
        <f t="shared" si="2"/>
        <v>1</v>
      </c>
      <c r="C96" s="8">
        <f t="shared" si="3"/>
        <v>1</v>
      </c>
      <c r="D96" s="1">
        <f>_xlfn.IFERROR(VLOOKUP(A96,$E$3:$F$13,2,FALSE),"")</f>
      </c>
    </row>
    <row r="97" spans="1:4" ht="15">
      <c r="A97" s="6">
        <v>44292</v>
      </c>
      <c r="B97" s="7">
        <f t="shared" si="2"/>
        <v>2</v>
      </c>
      <c r="C97" s="8">
        <f t="shared" si="3"/>
        <v>1</v>
      </c>
      <c r="D97" s="1">
        <f>_xlfn.IFERROR(VLOOKUP(A97,$E$3:$F$13,2,FALSE),"")</f>
      </c>
    </row>
    <row r="98" spans="1:4" ht="15">
      <c r="A98" s="6">
        <v>44293</v>
      </c>
      <c r="B98" s="7">
        <f t="shared" si="2"/>
        <v>3</v>
      </c>
      <c r="C98" s="8">
        <f t="shared" si="3"/>
        <v>1</v>
      </c>
      <c r="D98" s="1">
        <f>_xlfn.IFERROR(VLOOKUP(A98,$E$3:$F$13,2,FALSE),"")</f>
      </c>
    </row>
    <row r="99" spans="1:4" ht="15">
      <c r="A99" s="6">
        <v>44294</v>
      </c>
      <c r="B99" s="7">
        <f t="shared" si="2"/>
        <v>4</v>
      </c>
      <c r="C99" s="8">
        <f t="shared" si="3"/>
        <v>1</v>
      </c>
      <c r="D99" s="1">
        <f>_xlfn.IFERROR(VLOOKUP(A99,$E$3:$F$13,2,FALSE),"")</f>
      </c>
    </row>
    <row r="100" spans="1:4" ht="15">
      <c r="A100" s="6">
        <v>44295</v>
      </c>
      <c r="B100" s="7">
        <f t="shared" si="2"/>
        <v>5</v>
      </c>
      <c r="C100" s="8">
        <f t="shared" si="3"/>
        <v>1</v>
      </c>
      <c r="D100" s="1">
        <f>_xlfn.IFERROR(VLOOKUP(A100,$E$3:$F$13,2,FALSE),"")</f>
      </c>
    </row>
    <row r="101" spans="1:4" ht="15">
      <c r="A101" s="6">
        <v>44296</v>
      </c>
      <c r="B101" s="7">
        <f t="shared" si="2"/>
        <v>6</v>
      </c>
      <c r="C101" s="8">
        <f t="shared" si="3"/>
        <v>2</v>
      </c>
      <c r="D101" s="1">
        <f>_xlfn.IFERROR(VLOOKUP(A101,$E$3:$F$13,2,FALSE),"")</f>
      </c>
    </row>
    <row r="102" spans="1:4" ht="15">
      <c r="A102" s="6">
        <v>44297</v>
      </c>
      <c r="B102" s="7">
        <f t="shared" si="2"/>
        <v>7</v>
      </c>
      <c r="C102" s="8">
        <f t="shared" si="3"/>
        <v>2</v>
      </c>
      <c r="D102" s="1">
        <f>_xlfn.IFERROR(VLOOKUP(A102,$E$3:$F$13,2,FALSE),"")</f>
      </c>
    </row>
    <row r="103" spans="1:4" ht="15">
      <c r="A103" s="6">
        <v>44298</v>
      </c>
      <c r="B103" s="7">
        <f t="shared" si="2"/>
        <v>1</v>
      </c>
      <c r="C103" s="8">
        <f t="shared" si="3"/>
        <v>1</v>
      </c>
      <c r="D103" s="1">
        <f>_xlfn.IFERROR(VLOOKUP(A103,$E$3:$F$13,2,FALSE),"")</f>
      </c>
    </row>
    <row r="104" spans="1:4" ht="15">
      <c r="A104" s="6">
        <v>44299</v>
      </c>
      <c r="B104" s="7">
        <f t="shared" si="2"/>
        <v>2</v>
      </c>
      <c r="C104" s="8">
        <f t="shared" si="3"/>
        <v>1</v>
      </c>
      <c r="D104" s="1">
        <f>_xlfn.IFERROR(VLOOKUP(A104,$E$3:$F$13,2,FALSE),"")</f>
      </c>
    </row>
    <row r="105" spans="1:4" ht="15">
      <c r="A105" s="6">
        <v>44300</v>
      </c>
      <c r="B105" s="7">
        <f t="shared" si="2"/>
        <v>3</v>
      </c>
      <c r="C105" s="8">
        <f t="shared" si="3"/>
        <v>1</v>
      </c>
      <c r="D105" s="1">
        <f>_xlfn.IFERROR(VLOOKUP(A105,$E$3:$F$13,2,FALSE),"")</f>
      </c>
    </row>
    <row r="106" spans="1:4" ht="15">
      <c r="A106" s="6">
        <v>44301</v>
      </c>
      <c r="B106" s="7">
        <f t="shared" si="2"/>
        <v>4</v>
      </c>
      <c r="C106" s="8">
        <f t="shared" si="3"/>
        <v>1</v>
      </c>
      <c r="D106" s="1">
        <f>_xlfn.IFERROR(VLOOKUP(A106,$E$3:$F$13,2,FALSE),"")</f>
      </c>
    </row>
    <row r="107" spans="1:4" ht="15">
      <c r="A107" s="6">
        <v>44302</v>
      </c>
      <c r="B107" s="7">
        <f t="shared" si="2"/>
        <v>5</v>
      </c>
      <c r="C107" s="8">
        <f t="shared" si="3"/>
        <v>1</v>
      </c>
      <c r="D107" s="1">
        <f>_xlfn.IFERROR(VLOOKUP(A107,$E$3:$F$13,2,FALSE),"")</f>
      </c>
    </row>
    <row r="108" spans="1:4" ht="15">
      <c r="A108" s="6">
        <v>44303</v>
      </c>
      <c r="B108" s="7">
        <f t="shared" si="2"/>
        <v>6</v>
      </c>
      <c r="C108" s="8">
        <f t="shared" si="3"/>
        <v>2</v>
      </c>
      <c r="D108" s="1">
        <f>_xlfn.IFERROR(VLOOKUP(A108,$E$3:$F$13,2,FALSE),"")</f>
      </c>
    </row>
    <row r="109" spans="1:4" ht="15">
      <c r="A109" s="6">
        <v>44304</v>
      </c>
      <c r="B109" s="7">
        <f t="shared" si="2"/>
        <v>7</v>
      </c>
      <c r="C109" s="8">
        <f t="shared" si="3"/>
        <v>2</v>
      </c>
      <c r="D109" s="1">
        <f>_xlfn.IFERROR(VLOOKUP(A109,$E$3:$F$13,2,FALSE),"")</f>
      </c>
    </row>
    <row r="110" spans="1:4" ht="15">
      <c r="A110" s="6">
        <v>44305</v>
      </c>
      <c r="B110" s="7">
        <f t="shared" si="2"/>
        <v>1</v>
      </c>
      <c r="C110" s="8">
        <f t="shared" si="3"/>
        <v>1</v>
      </c>
      <c r="D110" s="1">
        <f>_xlfn.IFERROR(VLOOKUP(A110,$E$3:$F$13,2,FALSE),"")</f>
      </c>
    </row>
    <row r="111" spans="1:4" ht="15">
      <c r="A111" s="6">
        <v>44306</v>
      </c>
      <c r="B111" s="7">
        <f t="shared" si="2"/>
        <v>2</v>
      </c>
      <c r="C111" s="8">
        <f t="shared" si="3"/>
        <v>1</v>
      </c>
      <c r="D111" s="1">
        <f>_xlfn.IFERROR(VLOOKUP(A111,$E$3:$F$13,2,FALSE),"")</f>
      </c>
    </row>
    <row r="112" spans="1:4" ht="15">
      <c r="A112" s="6">
        <v>44307</v>
      </c>
      <c r="B112" s="7">
        <f t="shared" si="2"/>
        <v>3</v>
      </c>
      <c r="C112" s="8">
        <f t="shared" si="3"/>
        <v>1</v>
      </c>
      <c r="D112" s="1">
        <f>_xlfn.IFERROR(VLOOKUP(A112,$E$3:$F$13,2,FALSE),"")</f>
      </c>
    </row>
    <row r="113" spans="1:4" ht="15">
      <c r="A113" s="6">
        <v>44308</v>
      </c>
      <c r="B113" s="7">
        <f t="shared" si="2"/>
        <v>4</v>
      </c>
      <c r="C113" s="8">
        <f t="shared" si="3"/>
        <v>1</v>
      </c>
      <c r="D113" s="1">
        <f>_xlfn.IFERROR(VLOOKUP(A113,$E$3:$F$13,2,FALSE),"")</f>
      </c>
    </row>
    <row r="114" spans="1:4" ht="15">
      <c r="A114" s="6">
        <v>44309</v>
      </c>
      <c r="B114" s="7">
        <f t="shared" si="2"/>
        <v>5</v>
      </c>
      <c r="C114" s="8">
        <f t="shared" si="3"/>
        <v>1</v>
      </c>
      <c r="D114" s="1">
        <f>_xlfn.IFERROR(VLOOKUP(A114,$E$3:$F$13,2,FALSE),"")</f>
      </c>
    </row>
    <row r="115" spans="1:4" ht="15">
      <c r="A115" s="6">
        <v>44310</v>
      </c>
      <c r="B115" s="7">
        <f t="shared" si="2"/>
        <v>6</v>
      </c>
      <c r="C115" s="8">
        <f t="shared" si="3"/>
        <v>2</v>
      </c>
      <c r="D115" s="1">
        <f>_xlfn.IFERROR(VLOOKUP(A115,$E$3:$F$13,2,FALSE),"")</f>
      </c>
    </row>
    <row r="116" spans="1:4" ht="15">
      <c r="A116" s="6">
        <v>44311</v>
      </c>
      <c r="B116" s="7">
        <f t="shared" si="2"/>
        <v>7</v>
      </c>
      <c r="C116" s="8">
        <f t="shared" si="3"/>
        <v>2</v>
      </c>
      <c r="D116" s="1">
        <f>_xlfn.IFERROR(VLOOKUP(A116,$E$3:$F$13,2,FALSE),"")</f>
      </c>
    </row>
    <row r="117" spans="1:4" ht="15">
      <c r="A117" s="6">
        <v>44312</v>
      </c>
      <c r="B117" s="7">
        <f t="shared" si="2"/>
        <v>1</v>
      </c>
      <c r="C117" s="8">
        <f t="shared" si="3"/>
        <v>1</v>
      </c>
      <c r="D117" s="1">
        <f>_xlfn.IFERROR(VLOOKUP(A117,$E$3:$F$13,2,FALSE),"")</f>
      </c>
    </row>
    <row r="118" spans="1:4" ht="15">
      <c r="A118" s="6">
        <v>44313</v>
      </c>
      <c r="B118" s="7">
        <f t="shared" si="2"/>
        <v>2</v>
      </c>
      <c r="C118" s="8">
        <f t="shared" si="3"/>
        <v>1</v>
      </c>
      <c r="D118" s="1">
        <f>_xlfn.IFERROR(VLOOKUP(A118,$E$3:$F$13,2,FALSE),"")</f>
      </c>
    </row>
    <row r="119" spans="1:4" ht="15">
      <c r="A119" s="6">
        <v>44314</v>
      </c>
      <c r="B119" s="7">
        <f t="shared" si="2"/>
        <v>3</v>
      </c>
      <c r="C119" s="8">
        <f t="shared" si="3"/>
        <v>1</v>
      </c>
      <c r="D119" s="1">
        <f>_xlfn.IFERROR(VLOOKUP(A119,$E$3:$F$13,2,FALSE),"")</f>
      </c>
    </row>
    <row r="120" spans="1:4" ht="15">
      <c r="A120" s="6">
        <v>44315</v>
      </c>
      <c r="B120" s="7">
        <f t="shared" si="2"/>
        <v>4</v>
      </c>
      <c r="C120" s="8">
        <f t="shared" si="3"/>
        <v>1</v>
      </c>
      <c r="D120" s="1">
        <f>_xlfn.IFERROR(VLOOKUP(A120,$E$3:$F$13,2,FALSE),"")</f>
      </c>
    </row>
    <row r="121" spans="1:4" ht="15">
      <c r="A121" s="6">
        <v>44316</v>
      </c>
      <c r="B121" s="7">
        <f t="shared" si="2"/>
        <v>5</v>
      </c>
      <c r="C121" s="8">
        <f t="shared" si="3"/>
        <v>1</v>
      </c>
      <c r="D121" s="1">
        <f>_xlfn.IFERROR(VLOOKUP(A121,$E$3:$F$13,2,FALSE),"")</f>
      </c>
    </row>
    <row r="122" spans="1:4" ht="15">
      <c r="A122" s="6">
        <v>44317</v>
      </c>
      <c r="B122" s="7">
        <f t="shared" si="2"/>
        <v>6</v>
      </c>
      <c r="C122" s="8">
        <f t="shared" si="3"/>
        <v>3</v>
      </c>
      <c r="D122" s="1">
        <f>_xlfn.IFERROR(VLOOKUP(A122,$E$3:$F$13,2,FALSE),"")</f>
        <v>3</v>
      </c>
    </row>
    <row r="123" spans="1:4" ht="15">
      <c r="A123" s="6">
        <v>44318</v>
      </c>
      <c r="B123" s="7">
        <f t="shared" si="2"/>
        <v>7</v>
      </c>
      <c r="C123" s="8">
        <f t="shared" si="3"/>
        <v>3</v>
      </c>
      <c r="D123" s="1">
        <f>_xlfn.IFERROR(VLOOKUP(A123,$E$3:$F$13,2,FALSE),"")</f>
        <v>3</v>
      </c>
    </row>
    <row r="124" spans="1:4" ht="15">
      <c r="A124" s="6">
        <v>44319</v>
      </c>
      <c r="B124" s="7">
        <f t="shared" si="2"/>
        <v>1</v>
      </c>
      <c r="C124" s="8">
        <f t="shared" si="3"/>
        <v>1</v>
      </c>
      <c r="D124" s="1">
        <f>_xlfn.IFERROR(VLOOKUP(A124,$E$3:$F$13,2,FALSE),"")</f>
      </c>
    </row>
    <row r="125" spans="1:4" ht="15">
      <c r="A125" s="6">
        <v>44320</v>
      </c>
      <c r="B125" s="7">
        <f t="shared" si="2"/>
        <v>2</v>
      </c>
      <c r="C125" s="8">
        <f t="shared" si="3"/>
        <v>1</v>
      </c>
      <c r="D125" s="1">
        <f>_xlfn.IFERROR(VLOOKUP(A125,$E$3:$F$13,2,FALSE),"")</f>
      </c>
    </row>
    <row r="126" spans="1:4" ht="15">
      <c r="A126" s="6">
        <v>44321</v>
      </c>
      <c r="B126" s="7">
        <f t="shared" si="2"/>
        <v>3</v>
      </c>
      <c r="C126" s="8">
        <f t="shared" si="3"/>
        <v>1</v>
      </c>
      <c r="D126" s="1">
        <f>_xlfn.IFERROR(VLOOKUP(A126,$E$3:$F$13,2,FALSE),"")</f>
      </c>
    </row>
    <row r="127" spans="1:4" ht="15">
      <c r="A127" s="6">
        <v>44322</v>
      </c>
      <c r="B127" s="7">
        <f t="shared" si="2"/>
        <v>4</v>
      </c>
      <c r="C127" s="8">
        <f t="shared" si="3"/>
        <v>1</v>
      </c>
      <c r="D127" s="1">
        <f>_xlfn.IFERROR(VLOOKUP(A127,$E$3:$F$13,2,FALSE),"")</f>
      </c>
    </row>
    <row r="128" spans="1:4" ht="15">
      <c r="A128" s="6">
        <v>44323</v>
      </c>
      <c r="B128" s="7">
        <f t="shared" si="2"/>
        <v>5</v>
      </c>
      <c r="C128" s="8">
        <f t="shared" si="3"/>
        <v>1</v>
      </c>
      <c r="D128" s="1">
        <f>_xlfn.IFERROR(VLOOKUP(A128,$E$3:$F$13,2,FALSE),"")</f>
      </c>
    </row>
    <row r="129" spans="1:4" ht="15">
      <c r="A129" s="6">
        <v>44324</v>
      </c>
      <c r="B129" s="7">
        <f t="shared" si="2"/>
        <v>6</v>
      </c>
      <c r="C129" s="8">
        <f t="shared" si="3"/>
        <v>2</v>
      </c>
      <c r="D129" s="1">
        <f>_xlfn.IFERROR(VLOOKUP(A129,$E$3:$F$13,2,FALSE),"")</f>
      </c>
    </row>
    <row r="130" spans="1:4" ht="15">
      <c r="A130" s="6">
        <v>44325</v>
      </c>
      <c r="B130" s="7">
        <f t="shared" si="2"/>
        <v>7</v>
      </c>
      <c r="C130" s="8">
        <f t="shared" si="3"/>
        <v>3</v>
      </c>
      <c r="D130" s="1">
        <f>_xlfn.IFERROR(VLOOKUP(A130,$E$3:$F$13,2,FALSE),"")</f>
        <v>3</v>
      </c>
    </row>
    <row r="131" spans="1:4" ht="15">
      <c r="A131" s="6">
        <v>44326</v>
      </c>
      <c r="B131" s="7">
        <f aca="true" t="shared" si="4" ref="B131:B194">WEEKDAY(A131,2)</f>
        <v>1</v>
      </c>
      <c r="C131" s="8">
        <f aca="true" t="shared" si="5" ref="C131:C194">IF(D131=3,3,IF(OR(B131=6,B131=7),2,1))</f>
        <v>1</v>
      </c>
      <c r="D131" s="1">
        <f>_xlfn.IFERROR(VLOOKUP(A131,$E$3:$F$13,2,FALSE),"")</f>
      </c>
    </row>
    <row r="132" spans="1:4" ht="15">
      <c r="A132" s="6">
        <v>44327</v>
      </c>
      <c r="B132" s="7">
        <f t="shared" si="4"/>
        <v>2</v>
      </c>
      <c r="C132" s="8">
        <f t="shared" si="5"/>
        <v>1</v>
      </c>
      <c r="D132" s="1">
        <f>_xlfn.IFERROR(VLOOKUP(A132,$E$3:$F$13,2,FALSE),"")</f>
      </c>
    </row>
    <row r="133" spans="1:4" ht="15">
      <c r="A133" s="6">
        <v>44328</v>
      </c>
      <c r="B133" s="7">
        <f t="shared" si="4"/>
        <v>3</v>
      </c>
      <c r="C133" s="8">
        <f t="shared" si="5"/>
        <v>1</v>
      </c>
      <c r="D133" s="1">
        <f>_xlfn.IFERROR(VLOOKUP(A133,$E$3:$F$13,2,FALSE),"")</f>
      </c>
    </row>
    <row r="134" spans="1:4" ht="15">
      <c r="A134" s="6">
        <v>44329</v>
      </c>
      <c r="B134" s="7">
        <f t="shared" si="4"/>
        <v>4</v>
      </c>
      <c r="C134" s="8">
        <f t="shared" si="5"/>
        <v>1</v>
      </c>
      <c r="D134" s="1">
        <f>_xlfn.IFERROR(VLOOKUP(A134,$E$3:$F$13,2,FALSE),"")</f>
      </c>
    </row>
    <row r="135" spans="1:4" ht="15">
      <c r="A135" s="6">
        <v>44330</v>
      </c>
      <c r="B135" s="7">
        <f t="shared" si="4"/>
        <v>5</v>
      </c>
      <c r="C135" s="8">
        <f t="shared" si="5"/>
        <v>1</v>
      </c>
      <c r="D135" s="1">
        <f>_xlfn.IFERROR(VLOOKUP(A135,$E$3:$F$13,2,FALSE),"")</f>
      </c>
    </row>
    <row r="136" spans="1:4" ht="15">
      <c r="A136" s="6">
        <v>44331</v>
      </c>
      <c r="B136" s="7">
        <f t="shared" si="4"/>
        <v>6</v>
      </c>
      <c r="C136" s="8">
        <f t="shared" si="5"/>
        <v>2</v>
      </c>
      <c r="D136" s="1">
        <f>_xlfn.IFERROR(VLOOKUP(A136,$E$3:$F$13,2,FALSE),"")</f>
      </c>
    </row>
    <row r="137" spans="1:4" ht="15">
      <c r="A137" s="6">
        <v>44332</v>
      </c>
      <c r="B137" s="7">
        <f t="shared" si="4"/>
        <v>7</v>
      </c>
      <c r="C137" s="8">
        <f t="shared" si="5"/>
        <v>2</v>
      </c>
      <c r="D137" s="1">
        <f>_xlfn.IFERROR(VLOOKUP(A137,$E$3:$F$13,2,FALSE),"")</f>
      </c>
    </row>
    <row r="138" spans="1:4" ht="15">
      <c r="A138" s="6">
        <v>44333</v>
      </c>
      <c r="B138" s="7">
        <f t="shared" si="4"/>
        <v>1</v>
      </c>
      <c r="C138" s="8">
        <f t="shared" si="5"/>
        <v>1</v>
      </c>
      <c r="D138" s="1">
        <f>_xlfn.IFERROR(VLOOKUP(A138,$E$3:$F$13,2,FALSE),"")</f>
      </c>
    </row>
    <row r="139" spans="1:4" ht="15">
      <c r="A139" s="6">
        <v>44334</v>
      </c>
      <c r="B139" s="7">
        <f t="shared" si="4"/>
        <v>2</v>
      </c>
      <c r="C139" s="8">
        <f t="shared" si="5"/>
        <v>1</v>
      </c>
      <c r="D139" s="1">
        <f>_xlfn.IFERROR(VLOOKUP(A139,$E$3:$F$13,2,FALSE),"")</f>
      </c>
    </row>
    <row r="140" spans="1:4" ht="15">
      <c r="A140" s="6">
        <v>44335</v>
      </c>
      <c r="B140" s="7">
        <f t="shared" si="4"/>
        <v>3</v>
      </c>
      <c r="C140" s="8">
        <f t="shared" si="5"/>
        <v>1</v>
      </c>
      <c r="D140" s="1">
        <f>_xlfn.IFERROR(VLOOKUP(A140,$E$3:$F$13,2,FALSE),"")</f>
      </c>
    </row>
    <row r="141" spans="1:4" ht="15">
      <c r="A141" s="6">
        <v>44336</v>
      </c>
      <c r="B141" s="7">
        <f t="shared" si="4"/>
        <v>4</v>
      </c>
      <c r="C141" s="8">
        <f t="shared" si="5"/>
        <v>1</v>
      </c>
      <c r="D141" s="1">
        <f>_xlfn.IFERROR(VLOOKUP(A141,$E$3:$F$13,2,FALSE),"")</f>
      </c>
    </row>
    <row r="142" spans="1:4" ht="15">
      <c r="A142" s="6">
        <v>44337</v>
      </c>
      <c r="B142" s="7">
        <f t="shared" si="4"/>
        <v>5</v>
      </c>
      <c r="C142" s="8">
        <f t="shared" si="5"/>
        <v>1</v>
      </c>
      <c r="D142" s="1">
        <f>_xlfn.IFERROR(VLOOKUP(A142,$E$3:$F$13,2,FALSE),"")</f>
      </c>
    </row>
    <row r="143" spans="1:4" ht="15">
      <c r="A143" s="6">
        <v>44338</v>
      </c>
      <c r="B143" s="7">
        <f t="shared" si="4"/>
        <v>6</v>
      </c>
      <c r="C143" s="8">
        <f t="shared" si="5"/>
        <v>2</v>
      </c>
      <c r="D143" s="1">
        <f>_xlfn.IFERROR(VLOOKUP(A143,$E$3:$F$13,2,FALSE),"")</f>
      </c>
    </row>
    <row r="144" spans="1:4" ht="15">
      <c r="A144" s="6">
        <v>44339</v>
      </c>
      <c r="B144" s="7">
        <f t="shared" si="4"/>
        <v>7</v>
      </c>
      <c r="C144" s="8">
        <f t="shared" si="5"/>
        <v>2</v>
      </c>
      <c r="D144" s="1">
        <f>_xlfn.IFERROR(VLOOKUP(A144,$E$3:$F$13,2,FALSE),"")</f>
      </c>
    </row>
    <row r="145" spans="1:4" ht="15">
      <c r="A145" s="6">
        <v>44340</v>
      </c>
      <c r="B145" s="7">
        <f t="shared" si="4"/>
        <v>1</v>
      </c>
      <c r="C145" s="8">
        <f t="shared" si="5"/>
        <v>1</v>
      </c>
      <c r="D145" s="1">
        <f>_xlfn.IFERROR(VLOOKUP(A145,$E$3:$F$13,2,FALSE),"")</f>
      </c>
    </row>
    <row r="146" spans="1:4" ht="15">
      <c r="A146" s="6">
        <v>44341</v>
      </c>
      <c r="B146" s="7">
        <f t="shared" si="4"/>
        <v>2</v>
      </c>
      <c r="C146" s="8">
        <f t="shared" si="5"/>
        <v>1</v>
      </c>
      <c r="D146" s="1">
        <f>_xlfn.IFERROR(VLOOKUP(A146,$E$3:$F$13,2,FALSE),"")</f>
      </c>
    </row>
    <row r="147" spans="1:4" ht="15">
      <c r="A147" s="6">
        <v>44342</v>
      </c>
      <c r="B147" s="7">
        <f t="shared" si="4"/>
        <v>3</v>
      </c>
      <c r="C147" s="8">
        <f t="shared" si="5"/>
        <v>1</v>
      </c>
      <c r="D147" s="1">
        <f>_xlfn.IFERROR(VLOOKUP(A147,$E$3:$F$13,2,FALSE),"")</f>
      </c>
    </row>
    <row r="148" spans="1:4" ht="15">
      <c r="A148" s="6">
        <v>44343</v>
      </c>
      <c r="B148" s="7">
        <f t="shared" si="4"/>
        <v>4</v>
      </c>
      <c r="C148" s="8">
        <f t="shared" si="5"/>
        <v>1</v>
      </c>
      <c r="D148" s="1">
        <f>_xlfn.IFERROR(VLOOKUP(A148,$E$3:$F$13,2,FALSE),"")</f>
      </c>
    </row>
    <row r="149" spans="1:4" ht="15">
      <c r="A149" s="6">
        <v>44344</v>
      </c>
      <c r="B149" s="7">
        <f t="shared" si="4"/>
        <v>5</v>
      </c>
      <c r="C149" s="8">
        <f t="shared" si="5"/>
        <v>1</v>
      </c>
      <c r="D149" s="1">
        <f>_xlfn.IFERROR(VLOOKUP(A149,$E$3:$F$13,2,FALSE),"")</f>
      </c>
    </row>
    <row r="150" spans="1:4" ht="15">
      <c r="A150" s="6">
        <v>44345</v>
      </c>
      <c r="B150" s="7">
        <f t="shared" si="4"/>
        <v>6</v>
      </c>
      <c r="C150" s="8">
        <f t="shared" si="5"/>
        <v>2</v>
      </c>
      <c r="D150" s="1">
        <f>_xlfn.IFERROR(VLOOKUP(A150,$E$3:$F$13,2,FALSE),"")</f>
      </c>
    </row>
    <row r="151" spans="1:4" ht="15">
      <c r="A151" s="6">
        <v>44346</v>
      </c>
      <c r="B151" s="7">
        <f t="shared" si="4"/>
        <v>7</v>
      </c>
      <c r="C151" s="8">
        <f t="shared" si="5"/>
        <v>2</v>
      </c>
      <c r="D151" s="1">
        <f>_xlfn.IFERROR(VLOOKUP(A151,$E$3:$F$13,2,FALSE),"")</f>
      </c>
    </row>
    <row r="152" spans="1:4" ht="15">
      <c r="A152" s="6">
        <v>44347</v>
      </c>
      <c r="B152" s="7">
        <f t="shared" si="4"/>
        <v>1</v>
      </c>
      <c r="C152" s="8">
        <f t="shared" si="5"/>
        <v>1</v>
      </c>
      <c r="D152" s="1">
        <f>_xlfn.IFERROR(VLOOKUP(A152,$E$3:$F$13,2,FALSE),"")</f>
      </c>
    </row>
    <row r="153" spans="1:4" ht="15">
      <c r="A153" s="6">
        <v>44348</v>
      </c>
      <c r="B153" s="7">
        <f t="shared" si="4"/>
        <v>2</v>
      </c>
      <c r="C153" s="8">
        <f t="shared" si="5"/>
        <v>1</v>
      </c>
      <c r="D153" s="1">
        <f>_xlfn.IFERROR(VLOOKUP(A153,$E$3:$F$13,2,FALSE),"")</f>
      </c>
    </row>
    <row r="154" spans="1:4" ht="15">
      <c r="A154" s="6">
        <v>44349</v>
      </c>
      <c r="B154" s="7">
        <f t="shared" si="4"/>
        <v>3</v>
      </c>
      <c r="C154" s="8">
        <f t="shared" si="5"/>
        <v>1</v>
      </c>
      <c r="D154" s="1">
        <f>_xlfn.IFERROR(VLOOKUP(A154,$E$3:$F$13,2,FALSE),"")</f>
      </c>
    </row>
    <row r="155" spans="1:4" ht="15">
      <c r="A155" s="6">
        <v>44350</v>
      </c>
      <c r="B155" s="7">
        <f t="shared" si="4"/>
        <v>4</v>
      </c>
      <c r="C155" s="8">
        <f t="shared" si="5"/>
        <v>1</v>
      </c>
      <c r="D155" s="1">
        <f>_xlfn.IFERROR(VLOOKUP(A155,$E$3:$F$13,2,FALSE),"")</f>
      </c>
    </row>
    <row r="156" spans="1:4" ht="15">
      <c r="A156" s="6">
        <v>44351</v>
      </c>
      <c r="B156" s="7">
        <f t="shared" si="4"/>
        <v>5</v>
      </c>
      <c r="C156" s="8">
        <f t="shared" si="5"/>
        <v>1</v>
      </c>
      <c r="D156" s="1">
        <f>_xlfn.IFERROR(VLOOKUP(A156,$E$3:$F$13,2,FALSE),"")</f>
      </c>
    </row>
    <row r="157" spans="1:4" ht="15">
      <c r="A157" s="6">
        <v>44352</v>
      </c>
      <c r="B157" s="7">
        <f t="shared" si="4"/>
        <v>6</v>
      </c>
      <c r="C157" s="8">
        <f t="shared" si="5"/>
        <v>2</v>
      </c>
      <c r="D157" s="1">
        <f>_xlfn.IFERROR(VLOOKUP(A157,$E$3:$F$13,2,FALSE),"")</f>
      </c>
    </row>
    <row r="158" spans="1:4" ht="15">
      <c r="A158" s="6">
        <v>44353</v>
      </c>
      <c r="B158" s="7">
        <f t="shared" si="4"/>
        <v>7</v>
      </c>
      <c r="C158" s="8">
        <f t="shared" si="5"/>
        <v>2</v>
      </c>
      <c r="D158" s="1">
        <f>_xlfn.IFERROR(VLOOKUP(A158,$E$3:$F$13,2,FALSE),"")</f>
      </c>
    </row>
    <row r="159" spans="1:4" ht="15">
      <c r="A159" s="6">
        <v>44354</v>
      </c>
      <c r="B159" s="7">
        <f t="shared" si="4"/>
        <v>1</v>
      </c>
      <c r="C159" s="8">
        <f t="shared" si="5"/>
        <v>1</v>
      </c>
      <c r="D159" s="1">
        <f>_xlfn.IFERROR(VLOOKUP(A159,$E$3:$F$13,2,FALSE),"")</f>
      </c>
    </row>
    <row r="160" spans="1:4" ht="15">
      <c r="A160" s="6">
        <v>44355</v>
      </c>
      <c r="B160" s="7">
        <f t="shared" si="4"/>
        <v>2</v>
      </c>
      <c r="C160" s="8">
        <f t="shared" si="5"/>
        <v>1</v>
      </c>
      <c r="D160" s="1">
        <f>_xlfn.IFERROR(VLOOKUP(A160,$E$3:$F$13,2,FALSE),"")</f>
      </c>
    </row>
    <row r="161" spans="1:4" ht="15">
      <c r="A161" s="6">
        <v>44356</v>
      </c>
      <c r="B161" s="7">
        <f t="shared" si="4"/>
        <v>3</v>
      </c>
      <c r="C161" s="8">
        <f t="shared" si="5"/>
        <v>1</v>
      </c>
      <c r="D161" s="1">
        <f>_xlfn.IFERROR(VLOOKUP(A161,$E$3:$F$13,2,FALSE),"")</f>
      </c>
    </row>
    <row r="162" spans="1:4" ht="15">
      <c r="A162" s="6">
        <v>44357</v>
      </c>
      <c r="B162" s="7">
        <f t="shared" si="4"/>
        <v>4</v>
      </c>
      <c r="C162" s="8">
        <f t="shared" si="5"/>
        <v>1</v>
      </c>
      <c r="D162" s="1">
        <f>_xlfn.IFERROR(VLOOKUP(A162,$E$3:$F$13,2,FALSE),"")</f>
      </c>
    </row>
    <row r="163" spans="1:4" ht="15">
      <c r="A163" s="6">
        <v>44358</v>
      </c>
      <c r="B163" s="7">
        <f t="shared" si="4"/>
        <v>5</v>
      </c>
      <c r="C163" s="8">
        <f t="shared" si="5"/>
        <v>1</v>
      </c>
      <c r="D163" s="1">
        <f>_xlfn.IFERROR(VLOOKUP(A163,$E$3:$F$13,2,FALSE),"")</f>
      </c>
    </row>
    <row r="164" spans="1:4" ht="15">
      <c r="A164" s="6">
        <v>44359</v>
      </c>
      <c r="B164" s="7">
        <f t="shared" si="4"/>
        <v>6</v>
      </c>
      <c r="C164" s="8">
        <f t="shared" si="5"/>
        <v>2</v>
      </c>
      <c r="D164" s="1">
        <f>_xlfn.IFERROR(VLOOKUP(A164,$E$3:$F$13,2,FALSE),"")</f>
      </c>
    </row>
    <row r="165" spans="1:4" ht="15">
      <c r="A165" s="6">
        <v>44360</v>
      </c>
      <c r="B165" s="7">
        <f t="shared" si="4"/>
        <v>7</v>
      </c>
      <c r="C165" s="8">
        <f t="shared" si="5"/>
        <v>2</v>
      </c>
      <c r="D165" s="1">
        <f>_xlfn.IFERROR(VLOOKUP(A165,$E$3:$F$13,2,FALSE),"")</f>
      </c>
    </row>
    <row r="166" spans="1:4" ht="15">
      <c r="A166" s="6">
        <v>44361</v>
      </c>
      <c r="B166" s="7">
        <f t="shared" si="4"/>
        <v>1</v>
      </c>
      <c r="C166" s="8">
        <f t="shared" si="5"/>
        <v>1</v>
      </c>
      <c r="D166" s="1">
        <f>_xlfn.IFERROR(VLOOKUP(A166,$E$3:$F$13,2,FALSE),"")</f>
      </c>
    </row>
    <row r="167" spans="1:4" ht="15">
      <c r="A167" s="6">
        <v>44362</v>
      </c>
      <c r="B167" s="7">
        <f t="shared" si="4"/>
        <v>2</v>
      </c>
      <c r="C167" s="8">
        <f t="shared" si="5"/>
        <v>1</v>
      </c>
      <c r="D167" s="1">
        <f>_xlfn.IFERROR(VLOOKUP(A167,$E$3:$F$13,2,FALSE),"")</f>
      </c>
    </row>
    <row r="168" spans="1:4" ht="15">
      <c r="A168" s="6">
        <v>44363</v>
      </c>
      <c r="B168" s="7">
        <f t="shared" si="4"/>
        <v>3</v>
      </c>
      <c r="C168" s="8">
        <f t="shared" si="5"/>
        <v>1</v>
      </c>
      <c r="D168" s="1">
        <f>_xlfn.IFERROR(VLOOKUP(A168,$E$3:$F$13,2,FALSE),"")</f>
      </c>
    </row>
    <row r="169" spans="1:4" ht="15">
      <c r="A169" s="6">
        <v>44364</v>
      </c>
      <c r="B169" s="7">
        <f t="shared" si="4"/>
        <v>4</v>
      </c>
      <c r="C169" s="8">
        <f t="shared" si="5"/>
        <v>1</v>
      </c>
      <c r="D169" s="1">
        <f>_xlfn.IFERROR(VLOOKUP(A169,$E$3:$F$13,2,FALSE),"")</f>
      </c>
    </row>
    <row r="170" spans="1:4" ht="15">
      <c r="A170" s="6">
        <v>44365</v>
      </c>
      <c r="B170" s="7">
        <f t="shared" si="4"/>
        <v>5</v>
      </c>
      <c r="C170" s="8">
        <f t="shared" si="5"/>
        <v>1</v>
      </c>
      <c r="D170" s="1">
        <f>_xlfn.IFERROR(VLOOKUP(A170,$E$3:$F$13,2,FALSE),"")</f>
      </c>
    </row>
    <row r="171" spans="1:4" ht="15">
      <c r="A171" s="6">
        <v>44366</v>
      </c>
      <c r="B171" s="7">
        <f t="shared" si="4"/>
        <v>6</v>
      </c>
      <c r="C171" s="8">
        <f t="shared" si="5"/>
        <v>2</v>
      </c>
      <c r="D171" s="1">
        <f>_xlfn.IFERROR(VLOOKUP(A171,$E$3:$F$13,2,FALSE),"")</f>
      </c>
    </row>
    <row r="172" spans="1:4" ht="15">
      <c r="A172" s="6">
        <v>44367</v>
      </c>
      <c r="B172" s="7">
        <f t="shared" si="4"/>
        <v>7</v>
      </c>
      <c r="C172" s="8">
        <f t="shared" si="5"/>
        <v>3</v>
      </c>
      <c r="D172" s="1">
        <f>_xlfn.IFERROR(VLOOKUP(A172,$E$3:$F$13,2,FALSE),"")</f>
        <v>3</v>
      </c>
    </row>
    <row r="173" spans="1:4" ht="15">
      <c r="A173" s="6">
        <v>44368</v>
      </c>
      <c r="B173" s="7">
        <f t="shared" si="4"/>
        <v>1</v>
      </c>
      <c r="C173" s="8">
        <f t="shared" si="5"/>
        <v>1</v>
      </c>
      <c r="D173" s="1">
        <f>_xlfn.IFERROR(VLOOKUP(A173,$E$3:$F$13,2,FALSE),"")</f>
      </c>
    </row>
    <row r="174" spans="1:4" ht="15">
      <c r="A174" s="6">
        <v>44369</v>
      </c>
      <c r="B174" s="7">
        <f t="shared" si="4"/>
        <v>2</v>
      </c>
      <c r="C174" s="8">
        <f t="shared" si="5"/>
        <v>1</v>
      </c>
      <c r="D174" s="1">
        <f>_xlfn.IFERROR(VLOOKUP(A174,$E$3:$F$13,2,FALSE),"")</f>
      </c>
    </row>
    <row r="175" spans="1:4" ht="15">
      <c r="A175" s="6">
        <v>44370</v>
      </c>
      <c r="B175" s="7">
        <f t="shared" si="4"/>
        <v>3</v>
      </c>
      <c r="C175" s="8">
        <f t="shared" si="5"/>
        <v>1</v>
      </c>
      <c r="D175" s="1">
        <f>_xlfn.IFERROR(VLOOKUP(A175,$E$3:$F$13,2,FALSE),"")</f>
      </c>
    </row>
    <row r="176" spans="1:4" ht="15">
      <c r="A176" s="6">
        <v>44371</v>
      </c>
      <c r="B176" s="7">
        <f t="shared" si="4"/>
        <v>4</v>
      </c>
      <c r="C176" s="8">
        <f t="shared" si="5"/>
        <v>1</v>
      </c>
      <c r="D176" s="1">
        <f>_xlfn.IFERROR(VLOOKUP(A176,$E$3:$F$13,2,FALSE),"")</f>
      </c>
    </row>
    <row r="177" spans="1:4" ht="15">
      <c r="A177" s="6">
        <v>44372</v>
      </c>
      <c r="B177" s="7">
        <f t="shared" si="4"/>
        <v>5</v>
      </c>
      <c r="C177" s="8">
        <f t="shared" si="5"/>
        <v>1</v>
      </c>
      <c r="D177" s="1">
        <f>_xlfn.IFERROR(VLOOKUP(A177,$E$3:$F$13,2,FALSE),"")</f>
      </c>
    </row>
    <row r="178" spans="1:4" ht="15">
      <c r="A178" s="6">
        <v>44373</v>
      </c>
      <c r="B178" s="7">
        <f t="shared" si="4"/>
        <v>6</v>
      </c>
      <c r="C178" s="8">
        <f t="shared" si="5"/>
        <v>2</v>
      </c>
      <c r="D178" s="1">
        <f>_xlfn.IFERROR(VLOOKUP(A178,$E$3:$F$13,2,FALSE),"")</f>
      </c>
    </row>
    <row r="179" spans="1:4" ht="15">
      <c r="A179" s="6">
        <v>44374</v>
      </c>
      <c r="B179" s="7">
        <f t="shared" si="4"/>
        <v>7</v>
      </c>
      <c r="C179" s="8">
        <f t="shared" si="5"/>
        <v>2</v>
      </c>
      <c r="D179" s="1">
        <f>_xlfn.IFERROR(VLOOKUP(A179,$E$3:$F$13,2,FALSE),"")</f>
      </c>
    </row>
    <row r="180" spans="1:4" ht="15">
      <c r="A180" s="6">
        <v>44375</v>
      </c>
      <c r="B180" s="7">
        <f t="shared" si="4"/>
        <v>1</v>
      </c>
      <c r="C180" s="8">
        <f t="shared" si="5"/>
        <v>3</v>
      </c>
      <c r="D180" s="1">
        <f>_xlfn.IFERROR(VLOOKUP(A180,$E$3:$F$13,2,FALSE),"")</f>
        <v>3</v>
      </c>
    </row>
    <row r="181" spans="1:4" ht="15">
      <c r="A181" s="6">
        <v>44376</v>
      </c>
      <c r="B181" s="7">
        <f t="shared" si="4"/>
        <v>2</v>
      </c>
      <c r="C181" s="8">
        <f t="shared" si="5"/>
        <v>1</v>
      </c>
      <c r="D181" s="1">
        <f>_xlfn.IFERROR(VLOOKUP(A181,$E$3:$F$13,2,FALSE),"")</f>
      </c>
    </row>
    <row r="182" spans="1:4" ht="15">
      <c r="A182" s="6">
        <v>44377</v>
      </c>
      <c r="B182" s="7">
        <f t="shared" si="4"/>
        <v>3</v>
      </c>
      <c r="C182" s="8">
        <f t="shared" si="5"/>
        <v>1</v>
      </c>
      <c r="D182" s="1">
        <f>_xlfn.IFERROR(VLOOKUP(A182,$E$3:$F$13,2,FALSE),"")</f>
      </c>
    </row>
    <row r="183" spans="1:4" ht="15">
      <c r="A183" s="6">
        <v>44378</v>
      </c>
      <c r="B183" s="7">
        <f t="shared" si="4"/>
        <v>4</v>
      </c>
      <c r="C183" s="8">
        <f t="shared" si="5"/>
        <v>1</v>
      </c>
      <c r="D183" s="1">
        <f>_xlfn.IFERROR(VLOOKUP(A183,$E$3:$F$13,2,FALSE),"")</f>
      </c>
    </row>
    <row r="184" spans="1:4" ht="15">
      <c r="A184" s="6">
        <v>44379</v>
      </c>
      <c r="B184" s="7">
        <f t="shared" si="4"/>
        <v>5</v>
      </c>
      <c r="C184" s="8">
        <f t="shared" si="5"/>
        <v>1</v>
      </c>
      <c r="D184" s="1">
        <f>_xlfn.IFERROR(VLOOKUP(A184,$E$3:$F$13,2,FALSE),"")</f>
      </c>
    </row>
    <row r="185" spans="1:4" ht="15">
      <c r="A185" s="6">
        <v>44380</v>
      </c>
      <c r="B185" s="7">
        <f t="shared" si="4"/>
        <v>6</v>
      </c>
      <c r="C185" s="8">
        <f t="shared" si="5"/>
        <v>2</v>
      </c>
      <c r="D185" s="1">
        <f>_xlfn.IFERROR(VLOOKUP(A185,$E$3:$F$13,2,FALSE),"")</f>
      </c>
    </row>
    <row r="186" spans="1:4" ht="15">
      <c r="A186" s="6">
        <v>44381</v>
      </c>
      <c r="B186" s="7">
        <f t="shared" si="4"/>
        <v>7</v>
      </c>
      <c r="C186" s="8">
        <f t="shared" si="5"/>
        <v>2</v>
      </c>
      <c r="D186" s="1">
        <f>_xlfn.IFERROR(VLOOKUP(A186,$E$3:$F$13,2,FALSE),"")</f>
      </c>
    </row>
    <row r="187" spans="1:4" ht="15">
      <c r="A187" s="6">
        <v>44382</v>
      </c>
      <c r="B187" s="7">
        <f t="shared" si="4"/>
        <v>1</v>
      </c>
      <c r="C187" s="8">
        <f t="shared" si="5"/>
        <v>1</v>
      </c>
      <c r="D187" s="1">
        <f>_xlfn.IFERROR(VLOOKUP(A187,$E$3:$F$13,2,FALSE),"")</f>
      </c>
    </row>
    <row r="188" spans="1:4" ht="15">
      <c r="A188" s="6">
        <v>44383</v>
      </c>
      <c r="B188" s="7">
        <f t="shared" si="4"/>
        <v>2</v>
      </c>
      <c r="C188" s="8">
        <f t="shared" si="5"/>
        <v>1</v>
      </c>
      <c r="D188" s="1">
        <f>_xlfn.IFERROR(VLOOKUP(A188,$E$3:$F$13,2,FALSE),"")</f>
      </c>
    </row>
    <row r="189" spans="1:4" ht="15">
      <c r="A189" s="6">
        <v>44384</v>
      </c>
      <c r="B189" s="7">
        <f t="shared" si="4"/>
        <v>3</v>
      </c>
      <c r="C189" s="8">
        <f t="shared" si="5"/>
        <v>1</v>
      </c>
      <c r="D189" s="1">
        <f>_xlfn.IFERROR(VLOOKUP(A189,$E$3:$F$13,2,FALSE),"")</f>
      </c>
    </row>
    <row r="190" spans="1:4" ht="15">
      <c r="A190" s="6">
        <v>44385</v>
      </c>
      <c r="B190" s="7">
        <f t="shared" si="4"/>
        <v>4</v>
      </c>
      <c r="C190" s="8">
        <f t="shared" si="5"/>
        <v>1</v>
      </c>
      <c r="D190" s="1">
        <f>_xlfn.IFERROR(VLOOKUP(A190,$E$3:$F$13,2,FALSE),"")</f>
      </c>
    </row>
    <row r="191" spans="1:4" ht="15">
      <c r="A191" s="6">
        <v>44386</v>
      </c>
      <c r="B191" s="7">
        <f t="shared" si="4"/>
        <v>5</v>
      </c>
      <c r="C191" s="8">
        <f t="shared" si="5"/>
        <v>1</v>
      </c>
      <c r="D191" s="1">
        <f>_xlfn.IFERROR(VLOOKUP(A191,$E$3:$F$13,2,FALSE),"")</f>
      </c>
    </row>
    <row r="192" spans="1:4" ht="15">
      <c r="A192" s="6">
        <v>44387</v>
      </c>
      <c r="B192" s="7">
        <f t="shared" si="4"/>
        <v>6</v>
      </c>
      <c r="C192" s="8">
        <f t="shared" si="5"/>
        <v>2</v>
      </c>
      <c r="D192" s="1">
        <f>_xlfn.IFERROR(VLOOKUP(A192,$E$3:$F$13,2,FALSE),"")</f>
      </c>
    </row>
    <row r="193" spans="1:4" ht="15">
      <c r="A193" s="6">
        <v>44388</v>
      </c>
      <c r="B193" s="7">
        <f t="shared" si="4"/>
        <v>7</v>
      </c>
      <c r="C193" s="8">
        <f t="shared" si="5"/>
        <v>2</v>
      </c>
      <c r="D193" s="1">
        <f>_xlfn.IFERROR(VLOOKUP(A193,$E$3:$F$13,2,FALSE),"")</f>
      </c>
    </row>
    <row r="194" spans="1:4" ht="15">
      <c r="A194" s="6">
        <v>44389</v>
      </c>
      <c r="B194" s="7">
        <f t="shared" si="4"/>
        <v>1</v>
      </c>
      <c r="C194" s="8">
        <f t="shared" si="5"/>
        <v>1</v>
      </c>
      <c r="D194" s="1">
        <f>_xlfn.IFERROR(VLOOKUP(A194,$E$3:$F$13,2,FALSE),"")</f>
      </c>
    </row>
    <row r="195" spans="1:4" ht="15">
      <c r="A195" s="6">
        <v>44390</v>
      </c>
      <c r="B195" s="7">
        <f aca="true" t="shared" si="6" ref="B195:B258">WEEKDAY(A195,2)</f>
        <v>2</v>
      </c>
      <c r="C195" s="8">
        <f aca="true" t="shared" si="7" ref="C195:C258">IF(D195=3,3,IF(OR(B195=6,B195=7),2,1))</f>
        <v>1</v>
      </c>
      <c r="D195" s="1">
        <f>_xlfn.IFERROR(VLOOKUP(A195,$E$3:$F$13,2,FALSE),"")</f>
      </c>
    </row>
    <row r="196" spans="1:4" ht="15">
      <c r="A196" s="6">
        <v>44391</v>
      </c>
      <c r="B196" s="7">
        <f t="shared" si="6"/>
        <v>3</v>
      </c>
      <c r="C196" s="8">
        <f t="shared" si="7"/>
        <v>1</v>
      </c>
      <c r="D196" s="1">
        <f>_xlfn.IFERROR(VLOOKUP(A196,$E$3:$F$13,2,FALSE),"")</f>
      </c>
    </row>
    <row r="197" spans="1:4" ht="15">
      <c r="A197" s="6">
        <v>44392</v>
      </c>
      <c r="B197" s="7">
        <f t="shared" si="6"/>
        <v>4</v>
      </c>
      <c r="C197" s="8">
        <f t="shared" si="7"/>
        <v>1</v>
      </c>
      <c r="D197" s="1">
        <f>_xlfn.IFERROR(VLOOKUP(A197,$E$3:$F$13,2,FALSE),"")</f>
      </c>
    </row>
    <row r="198" spans="1:4" ht="15">
      <c r="A198" s="6">
        <v>44393</v>
      </c>
      <c r="B198" s="7">
        <f t="shared" si="6"/>
        <v>5</v>
      </c>
      <c r="C198" s="8">
        <f t="shared" si="7"/>
        <v>1</v>
      </c>
      <c r="D198" s="1">
        <f>_xlfn.IFERROR(VLOOKUP(A198,$E$3:$F$13,2,FALSE),"")</f>
      </c>
    </row>
    <row r="199" spans="1:4" ht="15">
      <c r="A199" s="6">
        <v>44394</v>
      </c>
      <c r="B199" s="7">
        <f t="shared" si="6"/>
        <v>6</v>
      </c>
      <c r="C199" s="8">
        <f t="shared" si="7"/>
        <v>2</v>
      </c>
      <c r="D199" s="1">
        <f>_xlfn.IFERROR(VLOOKUP(A199,$E$3:$F$13,2,FALSE),"")</f>
      </c>
    </row>
    <row r="200" spans="1:4" ht="15">
      <c r="A200" s="6">
        <v>44395</v>
      </c>
      <c r="B200" s="7">
        <f t="shared" si="6"/>
        <v>7</v>
      </c>
      <c r="C200" s="8">
        <f t="shared" si="7"/>
        <v>2</v>
      </c>
      <c r="D200" s="1">
        <f>_xlfn.IFERROR(VLOOKUP(A200,$E$3:$F$13,2,FALSE),"")</f>
      </c>
    </row>
    <row r="201" spans="1:4" ht="15">
      <c r="A201" s="6">
        <v>44396</v>
      </c>
      <c r="B201" s="7">
        <f t="shared" si="6"/>
        <v>1</v>
      </c>
      <c r="C201" s="8">
        <f t="shared" si="7"/>
        <v>1</v>
      </c>
      <c r="D201" s="1">
        <f>_xlfn.IFERROR(VLOOKUP(A201,$E$3:$F$13,2,FALSE),"")</f>
      </c>
    </row>
    <row r="202" spans="1:4" ht="15">
      <c r="A202" s="6">
        <v>44397</v>
      </c>
      <c r="B202" s="7">
        <f t="shared" si="6"/>
        <v>2</v>
      </c>
      <c r="C202" s="8">
        <f t="shared" si="7"/>
        <v>1</v>
      </c>
      <c r="D202" s="1">
        <f>_xlfn.IFERROR(VLOOKUP(A202,$E$3:$F$13,2,FALSE),"")</f>
      </c>
    </row>
    <row r="203" spans="1:4" ht="15">
      <c r="A203" s="6">
        <v>44398</v>
      </c>
      <c r="B203" s="7">
        <f t="shared" si="6"/>
        <v>3</v>
      </c>
      <c r="C203" s="8">
        <f t="shared" si="7"/>
        <v>1</v>
      </c>
      <c r="D203" s="1">
        <f>_xlfn.IFERROR(VLOOKUP(A203,$E$3:$F$13,2,FALSE),"")</f>
      </c>
    </row>
    <row r="204" spans="1:4" ht="15">
      <c r="A204" s="6">
        <v>44399</v>
      </c>
      <c r="B204" s="7">
        <f t="shared" si="6"/>
        <v>4</v>
      </c>
      <c r="C204" s="8">
        <f t="shared" si="7"/>
        <v>1</v>
      </c>
      <c r="D204" s="1">
        <f>_xlfn.IFERROR(VLOOKUP(A204,$E$3:$F$13,2,FALSE),"")</f>
      </c>
    </row>
    <row r="205" spans="1:4" ht="15">
      <c r="A205" s="6">
        <v>44400</v>
      </c>
      <c r="B205" s="7">
        <f t="shared" si="6"/>
        <v>5</v>
      </c>
      <c r="C205" s="8">
        <f t="shared" si="7"/>
        <v>1</v>
      </c>
      <c r="D205" s="1">
        <f>_xlfn.IFERROR(VLOOKUP(A205,$E$3:$F$13,2,FALSE),"")</f>
      </c>
    </row>
    <row r="206" spans="1:4" ht="15">
      <c r="A206" s="6">
        <v>44401</v>
      </c>
      <c r="B206" s="7">
        <f t="shared" si="6"/>
        <v>6</v>
      </c>
      <c r="C206" s="8">
        <f t="shared" si="7"/>
        <v>2</v>
      </c>
      <c r="D206" s="1">
        <f>_xlfn.IFERROR(VLOOKUP(A206,$E$3:$F$13,2,FALSE),"")</f>
      </c>
    </row>
    <row r="207" spans="1:4" ht="15">
      <c r="A207" s="6">
        <v>44402</v>
      </c>
      <c r="B207" s="7">
        <f t="shared" si="6"/>
        <v>7</v>
      </c>
      <c r="C207" s="8">
        <f t="shared" si="7"/>
        <v>2</v>
      </c>
      <c r="D207" s="1">
        <f>_xlfn.IFERROR(VLOOKUP(A207,$E$3:$F$13,2,FALSE),"")</f>
      </c>
    </row>
    <row r="208" spans="1:4" ht="15">
      <c r="A208" s="6">
        <v>44403</v>
      </c>
      <c r="B208" s="7">
        <f t="shared" si="6"/>
        <v>1</v>
      </c>
      <c r="C208" s="8">
        <f t="shared" si="7"/>
        <v>1</v>
      </c>
      <c r="D208" s="1">
        <f>_xlfn.IFERROR(VLOOKUP(A208,$E$3:$F$13,2,FALSE),"")</f>
      </c>
    </row>
    <row r="209" spans="1:4" ht="15">
      <c r="A209" s="6">
        <v>44404</v>
      </c>
      <c r="B209" s="7">
        <f t="shared" si="6"/>
        <v>2</v>
      </c>
      <c r="C209" s="8">
        <f t="shared" si="7"/>
        <v>1</v>
      </c>
      <c r="D209" s="1">
        <f>_xlfn.IFERROR(VLOOKUP(A209,$E$3:$F$13,2,FALSE),"")</f>
      </c>
    </row>
    <row r="210" spans="1:4" ht="15">
      <c r="A210" s="6">
        <v>44405</v>
      </c>
      <c r="B210" s="7">
        <f t="shared" si="6"/>
        <v>3</v>
      </c>
      <c r="C210" s="8">
        <f t="shared" si="7"/>
        <v>1</v>
      </c>
      <c r="D210" s="1">
        <f>_xlfn.IFERROR(VLOOKUP(A210,$E$3:$F$13,2,FALSE),"")</f>
      </c>
    </row>
    <row r="211" spans="1:4" ht="15">
      <c r="A211" s="6">
        <v>44406</v>
      </c>
      <c r="B211" s="7">
        <f t="shared" si="6"/>
        <v>4</v>
      </c>
      <c r="C211" s="8">
        <f t="shared" si="7"/>
        <v>1</v>
      </c>
      <c r="D211" s="1">
        <f>_xlfn.IFERROR(VLOOKUP(A211,$E$3:$F$13,2,FALSE),"")</f>
      </c>
    </row>
    <row r="212" spans="1:4" ht="15">
      <c r="A212" s="6">
        <v>44407</v>
      </c>
      <c r="B212" s="7">
        <f t="shared" si="6"/>
        <v>5</v>
      </c>
      <c r="C212" s="8">
        <f t="shared" si="7"/>
        <v>1</v>
      </c>
      <c r="D212" s="1">
        <f>_xlfn.IFERROR(VLOOKUP(A212,$E$3:$F$13,2,FALSE),"")</f>
      </c>
    </row>
    <row r="213" spans="1:4" ht="15">
      <c r="A213" s="6">
        <v>44408</v>
      </c>
      <c r="B213" s="7">
        <f t="shared" si="6"/>
        <v>6</v>
      </c>
      <c r="C213" s="8">
        <f t="shared" si="7"/>
        <v>2</v>
      </c>
      <c r="D213" s="1">
        <f>_xlfn.IFERROR(VLOOKUP(A213,$E$3:$F$13,2,FALSE),"")</f>
      </c>
    </row>
    <row r="214" spans="1:4" ht="15">
      <c r="A214" s="6">
        <v>44409</v>
      </c>
      <c r="B214" s="7">
        <f t="shared" si="6"/>
        <v>7</v>
      </c>
      <c r="C214" s="8">
        <f t="shared" si="7"/>
        <v>2</v>
      </c>
      <c r="D214" s="1">
        <f>_xlfn.IFERROR(VLOOKUP(A214,$E$3:$F$13,2,FALSE),"")</f>
      </c>
    </row>
    <row r="215" spans="1:4" ht="15">
      <c r="A215" s="6">
        <v>44410</v>
      </c>
      <c r="B215" s="7">
        <f t="shared" si="6"/>
        <v>1</v>
      </c>
      <c r="C215" s="8">
        <f t="shared" si="7"/>
        <v>1</v>
      </c>
      <c r="D215" s="1">
        <f>_xlfn.IFERROR(VLOOKUP(A215,$E$3:$F$13,2,FALSE),"")</f>
      </c>
    </row>
    <row r="216" spans="1:4" ht="15">
      <c r="A216" s="6">
        <v>44411</v>
      </c>
      <c r="B216" s="7">
        <f t="shared" si="6"/>
        <v>2</v>
      </c>
      <c r="C216" s="8">
        <f t="shared" si="7"/>
        <v>1</v>
      </c>
      <c r="D216" s="1">
        <f>_xlfn.IFERROR(VLOOKUP(A216,$E$3:$F$13,2,FALSE),"")</f>
      </c>
    </row>
    <row r="217" spans="1:4" ht="15">
      <c r="A217" s="6">
        <v>44412</v>
      </c>
      <c r="B217" s="7">
        <f t="shared" si="6"/>
        <v>3</v>
      </c>
      <c r="C217" s="8">
        <f t="shared" si="7"/>
        <v>1</v>
      </c>
      <c r="D217" s="1">
        <f>_xlfn.IFERROR(VLOOKUP(A217,$E$3:$F$13,2,FALSE),"")</f>
      </c>
    </row>
    <row r="218" spans="1:4" ht="15">
      <c r="A218" s="6">
        <v>44413</v>
      </c>
      <c r="B218" s="7">
        <f t="shared" si="6"/>
        <v>4</v>
      </c>
      <c r="C218" s="8">
        <f t="shared" si="7"/>
        <v>1</v>
      </c>
      <c r="D218" s="1">
        <f>_xlfn.IFERROR(VLOOKUP(A218,$E$3:$F$13,2,FALSE),"")</f>
      </c>
    </row>
    <row r="219" spans="1:4" ht="15">
      <c r="A219" s="6">
        <v>44414</v>
      </c>
      <c r="B219" s="7">
        <f t="shared" si="6"/>
        <v>5</v>
      </c>
      <c r="C219" s="8">
        <f t="shared" si="7"/>
        <v>1</v>
      </c>
      <c r="D219" s="1">
        <f>_xlfn.IFERROR(VLOOKUP(A219,$E$3:$F$13,2,FALSE),"")</f>
      </c>
    </row>
    <row r="220" spans="1:4" ht="15">
      <c r="A220" s="6">
        <v>44415</v>
      </c>
      <c r="B220" s="7">
        <f t="shared" si="6"/>
        <v>6</v>
      </c>
      <c r="C220" s="8">
        <f t="shared" si="7"/>
        <v>2</v>
      </c>
      <c r="D220" s="1">
        <f>_xlfn.IFERROR(VLOOKUP(A220,$E$3:$F$13,2,FALSE),"")</f>
      </c>
    </row>
    <row r="221" spans="1:4" ht="15">
      <c r="A221" s="6">
        <v>44416</v>
      </c>
      <c r="B221" s="7">
        <f t="shared" si="6"/>
        <v>7</v>
      </c>
      <c r="C221" s="8">
        <f t="shared" si="7"/>
        <v>2</v>
      </c>
      <c r="D221" s="1">
        <f>_xlfn.IFERROR(VLOOKUP(A221,$E$3:$F$13,2,FALSE),"")</f>
      </c>
    </row>
    <row r="222" spans="1:4" ht="15">
      <c r="A222" s="6">
        <v>44417</v>
      </c>
      <c r="B222" s="7">
        <f t="shared" si="6"/>
        <v>1</v>
      </c>
      <c r="C222" s="8">
        <f t="shared" si="7"/>
        <v>1</v>
      </c>
      <c r="D222" s="1">
        <f>_xlfn.IFERROR(VLOOKUP(A222,$E$3:$F$13,2,FALSE),"")</f>
      </c>
    </row>
    <row r="223" spans="1:4" ht="15">
      <c r="A223" s="6">
        <v>44418</v>
      </c>
      <c r="B223" s="7">
        <f t="shared" si="6"/>
        <v>2</v>
      </c>
      <c r="C223" s="8">
        <f t="shared" si="7"/>
        <v>1</v>
      </c>
      <c r="D223" s="1">
        <f>_xlfn.IFERROR(VLOOKUP(A223,$E$3:$F$13,2,FALSE),"")</f>
      </c>
    </row>
    <row r="224" spans="1:4" ht="15">
      <c r="A224" s="6">
        <v>44419</v>
      </c>
      <c r="B224" s="7">
        <f t="shared" si="6"/>
        <v>3</v>
      </c>
      <c r="C224" s="8">
        <f t="shared" si="7"/>
        <v>1</v>
      </c>
      <c r="D224" s="1">
        <f>_xlfn.IFERROR(VLOOKUP(A224,$E$3:$F$13,2,FALSE),"")</f>
      </c>
    </row>
    <row r="225" spans="1:4" ht="15">
      <c r="A225" s="6">
        <v>44420</v>
      </c>
      <c r="B225" s="7">
        <f t="shared" si="6"/>
        <v>4</v>
      </c>
      <c r="C225" s="8">
        <f t="shared" si="7"/>
        <v>1</v>
      </c>
      <c r="D225" s="1">
        <f>_xlfn.IFERROR(VLOOKUP(A225,$E$3:$F$13,2,FALSE),"")</f>
      </c>
    </row>
    <row r="226" spans="1:4" ht="15">
      <c r="A226" s="6">
        <v>44421</v>
      </c>
      <c r="B226" s="7">
        <f t="shared" si="6"/>
        <v>5</v>
      </c>
      <c r="C226" s="8">
        <f t="shared" si="7"/>
        <v>1</v>
      </c>
      <c r="D226" s="1">
        <f>_xlfn.IFERROR(VLOOKUP(A226,$E$3:$F$13,2,FALSE),"")</f>
      </c>
    </row>
    <row r="227" spans="1:4" ht="15">
      <c r="A227" s="6">
        <v>44422</v>
      </c>
      <c r="B227" s="7">
        <f t="shared" si="6"/>
        <v>6</v>
      </c>
      <c r="C227" s="8">
        <f t="shared" si="7"/>
        <v>2</v>
      </c>
      <c r="D227" s="1">
        <f>_xlfn.IFERROR(VLOOKUP(A227,$E$3:$F$13,2,FALSE),"")</f>
      </c>
    </row>
    <row r="228" spans="1:4" ht="15">
      <c r="A228" s="6">
        <v>44423</v>
      </c>
      <c r="B228" s="7">
        <f t="shared" si="6"/>
        <v>7</v>
      </c>
      <c r="C228" s="8">
        <f t="shared" si="7"/>
        <v>2</v>
      </c>
      <c r="D228" s="1">
        <f>_xlfn.IFERROR(VLOOKUP(A228,$E$3:$F$13,2,FALSE),"")</f>
      </c>
    </row>
    <row r="229" spans="1:4" ht="15">
      <c r="A229" s="6">
        <v>44424</v>
      </c>
      <c r="B229" s="7">
        <f t="shared" si="6"/>
        <v>1</v>
      </c>
      <c r="C229" s="8">
        <f t="shared" si="7"/>
        <v>1</v>
      </c>
      <c r="D229" s="1">
        <f>_xlfn.IFERROR(VLOOKUP(A229,$E$3:$F$13,2,FALSE),"")</f>
      </c>
    </row>
    <row r="230" spans="1:4" ht="15">
      <c r="A230" s="6">
        <v>44425</v>
      </c>
      <c r="B230" s="7">
        <f t="shared" si="6"/>
        <v>2</v>
      </c>
      <c r="C230" s="8">
        <f t="shared" si="7"/>
        <v>1</v>
      </c>
      <c r="D230" s="1">
        <f>_xlfn.IFERROR(VLOOKUP(A230,$E$3:$F$13,2,FALSE),"")</f>
      </c>
    </row>
    <row r="231" spans="1:4" ht="15">
      <c r="A231" s="6">
        <v>44426</v>
      </c>
      <c r="B231" s="7">
        <f t="shared" si="6"/>
        <v>3</v>
      </c>
      <c r="C231" s="8">
        <f t="shared" si="7"/>
        <v>1</v>
      </c>
      <c r="D231" s="1">
        <f>_xlfn.IFERROR(VLOOKUP(A231,$E$3:$F$13,2,FALSE),"")</f>
      </c>
    </row>
    <row r="232" spans="1:4" ht="15">
      <c r="A232" s="6">
        <v>44427</v>
      </c>
      <c r="B232" s="7">
        <f t="shared" si="6"/>
        <v>4</v>
      </c>
      <c r="C232" s="8">
        <f t="shared" si="7"/>
        <v>1</v>
      </c>
      <c r="D232" s="1">
        <f>_xlfn.IFERROR(VLOOKUP(A232,$E$3:$F$13,2,FALSE),"")</f>
      </c>
    </row>
    <row r="233" spans="1:4" ht="15">
      <c r="A233" s="6">
        <v>44428</v>
      </c>
      <c r="B233" s="7">
        <f t="shared" si="6"/>
        <v>5</v>
      </c>
      <c r="C233" s="8">
        <f t="shared" si="7"/>
        <v>1</v>
      </c>
      <c r="D233" s="1">
        <f>_xlfn.IFERROR(VLOOKUP(A233,$E$3:$F$13,2,FALSE),"")</f>
      </c>
    </row>
    <row r="234" spans="1:4" ht="15">
      <c r="A234" s="6">
        <v>44429</v>
      </c>
      <c r="B234" s="7">
        <f t="shared" si="6"/>
        <v>6</v>
      </c>
      <c r="C234" s="8">
        <f t="shared" si="7"/>
        <v>2</v>
      </c>
      <c r="D234" s="1">
        <f>_xlfn.IFERROR(VLOOKUP(A234,$E$3:$F$13,2,FALSE),"")</f>
      </c>
    </row>
    <row r="235" spans="1:4" ht="15">
      <c r="A235" s="6">
        <v>44430</v>
      </c>
      <c r="B235" s="7">
        <f t="shared" si="6"/>
        <v>7</v>
      </c>
      <c r="C235" s="8">
        <f t="shared" si="7"/>
        <v>2</v>
      </c>
      <c r="D235" s="1">
        <f>_xlfn.IFERROR(VLOOKUP(A235,$E$3:$F$13,2,FALSE),"")</f>
      </c>
    </row>
    <row r="236" spans="1:4" ht="15">
      <c r="A236" s="6">
        <v>44431</v>
      </c>
      <c r="B236" s="7">
        <f t="shared" si="6"/>
        <v>1</v>
      </c>
      <c r="C236" s="8">
        <f t="shared" si="7"/>
        <v>1</v>
      </c>
      <c r="D236" s="1">
        <f>_xlfn.IFERROR(VLOOKUP(A236,$E$3:$F$13,2,FALSE),"")</f>
      </c>
    </row>
    <row r="237" spans="1:4" ht="15">
      <c r="A237" s="6">
        <v>44432</v>
      </c>
      <c r="B237" s="7">
        <f t="shared" si="6"/>
        <v>2</v>
      </c>
      <c r="C237" s="8">
        <f t="shared" si="7"/>
        <v>3</v>
      </c>
      <c r="D237" s="1">
        <f>_xlfn.IFERROR(VLOOKUP(A237,$E$3:$F$13,2,FALSE),"")</f>
        <v>3</v>
      </c>
    </row>
    <row r="238" spans="1:4" ht="15">
      <c r="A238" s="6">
        <v>44433</v>
      </c>
      <c r="B238" s="7">
        <f t="shared" si="6"/>
        <v>3</v>
      </c>
      <c r="C238" s="8">
        <f t="shared" si="7"/>
        <v>1</v>
      </c>
      <c r="D238" s="1">
        <f>_xlfn.IFERROR(VLOOKUP(A238,$E$3:$F$13,2,FALSE),"")</f>
      </c>
    </row>
    <row r="239" spans="1:4" ht="15">
      <c r="A239" s="6">
        <v>44434</v>
      </c>
      <c r="B239" s="7">
        <f t="shared" si="6"/>
        <v>4</v>
      </c>
      <c r="C239" s="8">
        <f t="shared" si="7"/>
        <v>1</v>
      </c>
      <c r="D239" s="1">
        <f>_xlfn.IFERROR(VLOOKUP(A239,$E$3:$F$13,2,FALSE),"")</f>
      </c>
    </row>
    <row r="240" spans="1:4" ht="15">
      <c r="A240" s="6">
        <v>44435</v>
      </c>
      <c r="B240" s="7">
        <f t="shared" si="6"/>
        <v>5</v>
      </c>
      <c r="C240" s="8">
        <f t="shared" si="7"/>
        <v>1</v>
      </c>
      <c r="D240" s="1">
        <f>_xlfn.IFERROR(VLOOKUP(A240,$E$3:$F$13,2,FALSE),"")</f>
      </c>
    </row>
    <row r="241" spans="1:4" ht="15">
      <c r="A241" s="6">
        <v>44436</v>
      </c>
      <c r="B241" s="7">
        <f t="shared" si="6"/>
        <v>6</v>
      </c>
      <c r="C241" s="8">
        <f t="shared" si="7"/>
        <v>2</v>
      </c>
      <c r="D241" s="1">
        <f>_xlfn.IFERROR(VLOOKUP(A241,$E$3:$F$13,2,FALSE),"")</f>
      </c>
    </row>
    <row r="242" spans="1:4" ht="15">
      <c r="A242" s="6">
        <v>44437</v>
      </c>
      <c r="B242" s="7">
        <f t="shared" si="6"/>
        <v>7</v>
      </c>
      <c r="C242" s="8">
        <f t="shared" si="7"/>
        <v>2</v>
      </c>
      <c r="D242" s="1">
        <f>_xlfn.IFERROR(VLOOKUP(A242,$E$3:$F$13,2,FALSE),"")</f>
      </c>
    </row>
    <row r="243" spans="1:4" ht="15">
      <c r="A243" s="6">
        <v>44438</v>
      </c>
      <c r="B243" s="7">
        <f t="shared" si="6"/>
        <v>1</v>
      </c>
      <c r="C243" s="8">
        <f t="shared" si="7"/>
        <v>1</v>
      </c>
      <c r="D243" s="1">
        <f>_xlfn.IFERROR(VLOOKUP(A243,$E$3:$F$13,2,FALSE),"")</f>
      </c>
    </row>
    <row r="244" spans="1:4" ht="15">
      <c r="A244" s="6">
        <v>44439</v>
      </c>
      <c r="B244" s="7">
        <f t="shared" si="6"/>
        <v>2</v>
      </c>
      <c r="C244" s="8">
        <f t="shared" si="7"/>
        <v>1</v>
      </c>
      <c r="D244" s="1">
        <f>_xlfn.IFERROR(VLOOKUP(A244,$E$3:$F$13,2,FALSE),"")</f>
      </c>
    </row>
    <row r="245" spans="1:4" ht="15">
      <c r="A245" s="6">
        <v>44440</v>
      </c>
      <c r="B245" s="7">
        <f t="shared" si="6"/>
        <v>3</v>
      </c>
      <c r="C245" s="8">
        <f t="shared" si="7"/>
        <v>1</v>
      </c>
      <c r="D245" s="1">
        <f>_xlfn.IFERROR(VLOOKUP(A245,$E$3:$F$13,2,FALSE),"")</f>
      </c>
    </row>
    <row r="246" spans="1:4" ht="15">
      <c r="A246" s="6">
        <v>44441</v>
      </c>
      <c r="B246" s="7">
        <f t="shared" si="6"/>
        <v>4</v>
      </c>
      <c r="C246" s="8">
        <f t="shared" si="7"/>
        <v>1</v>
      </c>
      <c r="D246" s="1">
        <f>_xlfn.IFERROR(VLOOKUP(A246,$E$3:$F$13,2,FALSE),"")</f>
      </c>
    </row>
    <row r="247" spans="1:4" ht="15">
      <c r="A247" s="6">
        <v>44442</v>
      </c>
      <c r="B247" s="7">
        <f t="shared" si="6"/>
        <v>5</v>
      </c>
      <c r="C247" s="8">
        <f t="shared" si="7"/>
        <v>1</v>
      </c>
      <c r="D247" s="1">
        <f>_xlfn.IFERROR(VLOOKUP(A247,$E$3:$F$13,2,FALSE),"")</f>
      </c>
    </row>
    <row r="248" spans="1:4" ht="15">
      <c r="A248" s="6">
        <v>44443</v>
      </c>
      <c r="B248" s="7">
        <f t="shared" si="6"/>
        <v>6</v>
      </c>
      <c r="C248" s="8">
        <f t="shared" si="7"/>
        <v>2</v>
      </c>
      <c r="D248" s="1">
        <f>_xlfn.IFERROR(VLOOKUP(A248,$E$3:$F$13,2,FALSE),"")</f>
      </c>
    </row>
    <row r="249" spans="1:4" ht="15">
      <c r="A249" s="6">
        <v>44444</v>
      </c>
      <c r="B249" s="7">
        <f t="shared" si="6"/>
        <v>7</v>
      </c>
      <c r="C249" s="8">
        <f t="shared" si="7"/>
        <v>2</v>
      </c>
      <c r="D249" s="1">
        <f>_xlfn.IFERROR(VLOOKUP(A249,$E$3:$F$13,2,FALSE),"")</f>
      </c>
    </row>
    <row r="250" spans="1:4" ht="15">
      <c r="A250" s="6">
        <v>44445</v>
      </c>
      <c r="B250" s="7">
        <f t="shared" si="6"/>
        <v>1</v>
      </c>
      <c r="C250" s="8">
        <f t="shared" si="7"/>
        <v>1</v>
      </c>
      <c r="D250" s="1">
        <f>_xlfn.IFERROR(VLOOKUP(A250,$E$3:$F$13,2,FALSE),"")</f>
      </c>
    </row>
    <row r="251" spans="1:4" ht="15">
      <c r="A251" s="6">
        <v>44446</v>
      </c>
      <c r="B251" s="7">
        <f t="shared" si="6"/>
        <v>2</v>
      </c>
      <c r="C251" s="8">
        <f t="shared" si="7"/>
        <v>1</v>
      </c>
      <c r="D251" s="1">
        <f>_xlfn.IFERROR(VLOOKUP(A251,$E$3:$F$13,2,FALSE),"")</f>
      </c>
    </row>
    <row r="252" spans="1:4" ht="15">
      <c r="A252" s="6">
        <v>44447</v>
      </c>
      <c r="B252" s="7">
        <f t="shared" si="6"/>
        <v>3</v>
      </c>
      <c r="C252" s="8">
        <f t="shared" si="7"/>
        <v>1</v>
      </c>
      <c r="D252" s="1">
        <f>_xlfn.IFERROR(VLOOKUP(A252,$E$3:$F$13,2,FALSE),"")</f>
      </c>
    </row>
    <row r="253" spans="1:4" ht="15">
      <c r="A253" s="6">
        <v>44448</v>
      </c>
      <c r="B253" s="7">
        <f t="shared" si="6"/>
        <v>4</v>
      </c>
      <c r="C253" s="8">
        <f t="shared" si="7"/>
        <v>1</v>
      </c>
      <c r="D253" s="1">
        <f>_xlfn.IFERROR(VLOOKUP(A253,$E$3:$F$13,2,FALSE),"")</f>
      </c>
    </row>
    <row r="254" spans="1:4" ht="15">
      <c r="A254" s="6">
        <v>44449</v>
      </c>
      <c r="B254" s="7">
        <f t="shared" si="6"/>
        <v>5</v>
      </c>
      <c r="C254" s="8">
        <f t="shared" si="7"/>
        <v>1</v>
      </c>
      <c r="D254" s="1">
        <f>_xlfn.IFERROR(VLOOKUP(A254,$E$3:$F$13,2,FALSE),"")</f>
      </c>
    </row>
    <row r="255" spans="1:4" ht="15">
      <c r="A255" s="6">
        <v>44450</v>
      </c>
      <c r="B255" s="7">
        <f t="shared" si="6"/>
        <v>6</v>
      </c>
      <c r="C255" s="8">
        <f t="shared" si="7"/>
        <v>2</v>
      </c>
      <c r="D255" s="1">
        <f>_xlfn.IFERROR(VLOOKUP(A255,$E$3:$F$13,2,FALSE),"")</f>
      </c>
    </row>
    <row r="256" spans="1:4" ht="15">
      <c r="A256" s="6">
        <v>44451</v>
      </c>
      <c r="B256" s="7">
        <f t="shared" si="6"/>
        <v>7</v>
      </c>
      <c r="C256" s="8">
        <f t="shared" si="7"/>
        <v>2</v>
      </c>
      <c r="D256" s="1">
        <f>_xlfn.IFERROR(VLOOKUP(A256,$E$3:$F$13,2,FALSE),"")</f>
      </c>
    </row>
    <row r="257" spans="1:4" ht="15">
      <c r="A257" s="6">
        <v>44452</v>
      </c>
      <c r="B257" s="7">
        <f t="shared" si="6"/>
        <v>1</v>
      </c>
      <c r="C257" s="8">
        <f t="shared" si="7"/>
        <v>1</v>
      </c>
      <c r="D257" s="1">
        <f>_xlfn.IFERROR(VLOOKUP(A257,$E$3:$F$13,2,FALSE),"")</f>
      </c>
    </row>
    <row r="258" spans="1:4" ht="15">
      <c r="A258" s="6">
        <v>44453</v>
      </c>
      <c r="B258" s="7">
        <f t="shared" si="6"/>
        <v>2</v>
      </c>
      <c r="C258" s="8">
        <f t="shared" si="7"/>
        <v>1</v>
      </c>
      <c r="D258" s="1">
        <f>_xlfn.IFERROR(VLOOKUP(A258,$E$3:$F$13,2,FALSE),"")</f>
      </c>
    </row>
    <row r="259" spans="1:4" ht="15">
      <c r="A259" s="6">
        <v>44454</v>
      </c>
      <c r="B259" s="7">
        <f aca="true" t="shared" si="8" ref="B259:B322">WEEKDAY(A259,2)</f>
        <v>3</v>
      </c>
      <c r="C259" s="8">
        <f aca="true" t="shared" si="9" ref="C259:C322">IF(D259=3,3,IF(OR(B259=6,B259=7),2,1))</f>
        <v>1</v>
      </c>
      <c r="D259" s="1">
        <f>_xlfn.IFERROR(VLOOKUP(A259,$E$3:$F$13,2,FALSE),"")</f>
      </c>
    </row>
    <row r="260" spans="1:4" ht="15">
      <c r="A260" s="6">
        <v>44455</v>
      </c>
      <c r="B260" s="7">
        <f t="shared" si="8"/>
        <v>4</v>
      </c>
      <c r="C260" s="8">
        <f t="shared" si="9"/>
        <v>1</v>
      </c>
      <c r="D260" s="1">
        <f>_xlfn.IFERROR(VLOOKUP(A260,$E$3:$F$13,2,FALSE),"")</f>
      </c>
    </row>
    <row r="261" spans="1:4" ht="15">
      <c r="A261" s="6">
        <v>44456</v>
      </c>
      <c r="B261" s="7">
        <f t="shared" si="8"/>
        <v>5</v>
      </c>
      <c r="C261" s="8">
        <f t="shared" si="9"/>
        <v>1</v>
      </c>
      <c r="D261" s="1">
        <f>_xlfn.IFERROR(VLOOKUP(A261,$E$3:$F$13,2,FALSE),"")</f>
      </c>
    </row>
    <row r="262" spans="1:4" ht="15">
      <c r="A262" s="6">
        <v>44457</v>
      </c>
      <c r="B262" s="7">
        <f t="shared" si="8"/>
        <v>6</v>
      </c>
      <c r="C262" s="8">
        <f t="shared" si="9"/>
        <v>2</v>
      </c>
      <c r="D262" s="1">
        <f>_xlfn.IFERROR(VLOOKUP(A262,$E$3:$F$13,2,FALSE),"")</f>
      </c>
    </row>
    <row r="263" spans="1:4" ht="15">
      <c r="A263" s="6">
        <v>44458</v>
      </c>
      <c r="B263" s="7">
        <f t="shared" si="8"/>
        <v>7</v>
      </c>
      <c r="C263" s="8">
        <f t="shared" si="9"/>
        <v>2</v>
      </c>
      <c r="D263" s="1">
        <f>_xlfn.IFERROR(VLOOKUP(A263,$E$3:$F$13,2,FALSE),"")</f>
      </c>
    </row>
    <row r="264" spans="1:4" ht="15">
      <c r="A264" s="6">
        <v>44459</v>
      </c>
      <c r="B264" s="7">
        <f t="shared" si="8"/>
        <v>1</v>
      </c>
      <c r="C264" s="8">
        <f t="shared" si="9"/>
        <v>1</v>
      </c>
      <c r="D264" s="1">
        <f>_xlfn.IFERROR(VLOOKUP(A264,$E$3:$F$13,2,FALSE),"")</f>
      </c>
    </row>
    <row r="265" spans="1:4" ht="15">
      <c r="A265" s="6">
        <v>44460</v>
      </c>
      <c r="B265" s="7">
        <f t="shared" si="8"/>
        <v>2</v>
      </c>
      <c r="C265" s="8">
        <f t="shared" si="9"/>
        <v>1</v>
      </c>
      <c r="D265" s="1">
        <f>_xlfn.IFERROR(VLOOKUP(A265,$E$3:$F$13,2,FALSE),"")</f>
      </c>
    </row>
    <row r="266" spans="1:4" ht="15">
      <c r="A266" s="6">
        <v>44461</v>
      </c>
      <c r="B266" s="7">
        <f t="shared" si="8"/>
        <v>3</v>
      </c>
      <c r="C266" s="8">
        <f t="shared" si="9"/>
        <v>1</v>
      </c>
      <c r="D266" s="1">
        <f>_xlfn.IFERROR(VLOOKUP(A266,$E$3:$F$13,2,FALSE),"")</f>
      </c>
    </row>
    <row r="267" spans="1:4" ht="15">
      <c r="A267" s="6">
        <v>44462</v>
      </c>
      <c r="B267" s="7">
        <f t="shared" si="8"/>
        <v>4</v>
      </c>
      <c r="C267" s="8">
        <f t="shared" si="9"/>
        <v>1</v>
      </c>
      <c r="D267" s="1">
        <f>_xlfn.IFERROR(VLOOKUP(A267,$E$3:$F$13,2,FALSE),"")</f>
      </c>
    </row>
    <row r="268" spans="1:4" ht="15">
      <c r="A268" s="6">
        <v>44463</v>
      </c>
      <c r="B268" s="7">
        <f t="shared" si="8"/>
        <v>5</v>
      </c>
      <c r="C268" s="8">
        <f t="shared" si="9"/>
        <v>1</v>
      </c>
      <c r="D268" s="1">
        <f>_xlfn.IFERROR(VLOOKUP(A268,$E$3:$F$13,2,FALSE),"")</f>
      </c>
    </row>
    <row r="269" spans="1:4" ht="15">
      <c r="A269" s="6">
        <v>44464</v>
      </c>
      <c r="B269" s="7">
        <f t="shared" si="8"/>
        <v>6</v>
      </c>
      <c r="C269" s="8">
        <f t="shared" si="9"/>
        <v>2</v>
      </c>
      <c r="D269" s="1">
        <f>_xlfn.IFERROR(VLOOKUP(A269,$E$3:$F$13,2,FALSE),"")</f>
      </c>
    </row>
    <row r="270" spans="1:4" ht="15">
      <c r="A270" s="6">
        <v>44465</v>
      </c>
      <c r="B270" s="7">
        <f t="shared" si="8"/>
        <v>7</v>
      </c>
      <c r="C270" s="8">
        <f t="shared" si="9"/>
        <v>2</v>
      </c>
      <c r="D270" s="1">
        <f>_xlfn.IFERROR(VLOOKUP(A270,$E$3:$F$13,2,FALSE),"")</f>
      </c>
    </row>
    <row r="271" spans="1:4" ht="15">
      <c r="A271" s="6">
        <v>44466</v>
      </c>
      <c r="B271" s="7">
        <f t="shared" si="8"/>
        <v>1</v>
      </c>
      <c r="C271" s="8">
        <f t="shared" si="9"/>
        <v>1</v>
      </c>
      <c r="D271" s="1">
        <f>_xlfn.IFERROR(VLOOKUP(A271,$E$3:$F$13,2,FALSE),"")</f>
      </c>
    </row>
    <row r="272" spans="1:4" ht="15">
      <c r="A272" s="6">
        <v>44467</v>
      </c>
      <c r="B272" s="7">
        <f t="shared" si="8"/>
        <v>2</v>
      </c>
      <c r="C272" s="8">
        <f t="shared" si="9"/>
        <v>1</v>
      </c>
      <c r="D272" s="1">
        <f>_xlfn.IFERROR(VLOOKUP(A272,$E$3:$F$13,2,FALSE),"")</f>
      </c>
    </row>
    <row r="273" spans="1:4" ht="15">
      <c r="A273" s="6">
        <v>44468</v>
      </c>
      <c r="B273" s="7">
        <f t="shared" si="8"/>
        <v>3</v>
      </c>
      <c r="C273" s="8">
        <f t="shared" si="9"/>
        <v>1</v>
      </c>
      <c r="D273" s="1">
        <f>_xlfn.IFERROR(VLOOKUP(A273,$E$3:$F$13,2,FALSE),"")</f>
      </c>
    </row>
    <row r="274" spans="1:4" ht="15">
      <c r="A274" s="6">
        <v>44469</v>
      </c>
      <c r="B274" s="7">
        <f t="shared" si="8"/>
        <v>4</v>
      </c>
      <c r="C274" s="8">
        <f t="shared" si="9"/>
        <v>1</v>
      </c>
      <c r="D274" s="1">
        <f>_xlfn.IFERROR(VLOOKUP(A274,$E$3:$F$13,2,FALSE),"")</f>
      </c>
    </row>
    <row r="275" spans="1:4" ht="15">
      <c r="A275" s="6">
        <v>44470</v>
      </c>
      <c r="B275" s="7">
        <f t="shared" si="8"/>
        <v>5</v>
      </c>
      <c r="C275" s="8">
        <f t="shared" si="9"/>
        <v>1</v>
      </c>
      <c r="D275" s="1">
        <f>_xlfn.IFERROR(VLOOKUP(A275,$E$3:$F$13,2,FALSE),"")</f>
      </c>
    </row>
    <row r="276" spans="1:4" ht="15">
      <c r="A276" s="6">
        <v>44471</v>
      </c>
      <c r="B276" s="7">
        <f t="shared" si="8"/>
        <v>6</v>
      </c>
      <c r="C276" s="8">
        <f t="shared" si="9"/>
        <v>2</v>
      </c>
      <c r="D276" s="1">
        <f>_xlfn.IFERROR(VLOOKUP(A276,$E$3:$F$13,2,FALSE),"")</f>
      </c>
    </row>
    <row r="277" spans="1:4" ht="15">
      <c r="A277" s="6">
        <v>44472</v>
      </c>
      <c r="B277" s="7">
        <f t="shared" si="8"/>
        <v>7</v>
      </c>
      <c r="C277" s="8">
        <f t="shared" si="9"/>
        <v>2</v>
      </c>
      <c r="D277" s="1">
        <f>_xlfn.IFERROR(VLOOKUP(A277,$E$3:$F$13,2,FALSE),"")</f>
      </c>
    </row>
    <row r="278" spans="1:4" ht="15">
      <c r="A278" s="6">
        <v>44473</v>
      </c>
      <c r="B278" s="7">
        <f t="shared" si="8"/>
        <v>1</v>
      </c>
      <c r="C278" s="8">
        <f t="shared" si="9"/>
        <v>1</v>
      </c>
      <c r="D278" s="1">
        <f>_xlfn.IFERROR(VLOOKUP(A278,$E$3:$F$13,2,FALSE),"")</f>
      </c>
    </row>
    <row r="279" spans="1:4" ht="15">
      <c r="A279" s="6">
        <v>44474</v>
      </c>
      <c r="B279" s="7">
        <f t="shared" si="8"/>
        <v>2</v>
      </c>
      <c r="C279" s="8">
        <f t="shared" si="9"/>
        <v>1</v>
      </c>
      <c r="D279" s="1">
        <f>_xlfn.IFERROR(VLOOKUP(A279,$E$3:$F$13,2,FALSE),"")</f>
      </c>
    </row>
    <row r="280" spans="1:4" ht="15">
      <c r="A280" s="6">
        <v>44475</v>
      </c>
      <c r="B280" s="7">
        <f t="shared" si="8"/>
        <v>3</v>
      </c>
      <c r="C280" s="8">
        <f t="shared" si="9"/>
        <v>1</v>
      </c>
      <c r="D280" s="1">
        <f>_xlfn.IFERROR(VLOOKUP(A280,$E$3:$F$13,2,FALSE),"")</f>
      </c>
    </row>
    <row r="281" spans="1:4" ht="15">
      <c r="A281" s="6">
        <v>44476</v>
      </c>
      <c r="B281" s="7">
        <f t="shared" si="8"/>
        <v>4</v>
      </c>
      <c r="C281" s="8">
        <f t="shared" si="9"/>
        <v>1</v>
      </c>
      <c r="D281" s="1">
        <f>_xlfn.IFERROR(VLOOKUP(A281,$E$3:$F$13,2,FALSE),"")</f>
      </c>
    </row>
    <row r="282" spans="1:4" ht="15">
      <c r="A282" s="6">
        <v>44477</v>
      </c>
      <c r="B282" s="7">
        <f t="shared" si="8"/>
        <v>5</v>
      </c>
      <c r="C282" s="8">
        <f t="shared" si="9"/>
        <v>1</v>
      </c>
      <c r="D282" s="1">
        <f>_xlfn.IFERROR(VLOOKUP(A282,$E$3:$F$13,2,FALSE),"")</f>
      </c>
    </row>
    <row r="283" spans="1:4" ht="15">
      <c r="A283" s="6">
        <v>44478</v>
      </c>
      <c r="B283" s="7">
        <f t="shared" si="8"/>
        <v>6</v>
      </c>
      <c r="C283" s="8">
        <f t="shared" si="9"/>
        <v>2</v>
      </c>
      <c r="D283" s="1">
        <f>_xlfn.IFERROR(VLOOKUP(A283,$E$3:$F$13,2,FALSE),"")</f>
      </c>
    </row>
    <row r="284" spans="1:4" ht="15">
      <c r="A284" s="6">
        <v>44479</v>
      </c>
      <c r="B284" s="7">
        <f t="shared" si="8"/>
        <v>7</v>
      </c>
      <c r="C284" s="8">
        <f t="shared" si="9"/>
        <v>2</v>
      </c>
      <c r="D284" s="1">
        <f>_xlfn.IFERROR(VLOOKUP(A284,$E$3:$F$13,2,FALSE),"")</f>
      </c>
    </row>
    <row r="285" spans="1:4" ht="15">
      <c r="A285" s="6">
        <v>44480</v>
      </c>
      <c r="B285" s="7">
        <f t="shared" si="8"/>
        <v>1</v>
      </c>
      <c r="C285" s="8">
        <f t="shared" si="9"/>
        <v>1</v>
      </c>
      <c r="D285" s="1">
        <f>_xlfn.IFERROR(VLOOKUP(A285,$E$3:$F$13,2,FALSE),"")</f>
      </c>
    </row>
    <row r="286" spans="1:4" ht="15">
      <c r="A286" s="6">
        <v>44481</v>
      </c>
      <c r="B286" s="7">
        <f t="shared" si="8"/>
        <v>2</v>
      </c>
      <c r="C286" s="8">
        <f t="shared" si="9"/>
        <v>1</v>
      </c>
      <c r="D286" s="1">
        <f>_xlfn.IFERROR(VLOOKUP(A286,$E$3:$F$13,2,FALSE),"")</f>
      </c>
    </row>
    <row r="287" spans="1:4" ht="15">
      <c r="A287" s="6">
        <v>44482</v>
      </c>
      <c r="B287" s="7">
        <f t="shared" si="8"/>
        <v>3</v>
      </c>
      <c r="C287" s="8">
        <f t="shared" si="9"/>
        <v>1</v>
      </c>
      <c r="D287" s="1">
        <f>_xlfn.IFERROR(VLOOKUP(A287,$E$3:$F$13,2,FALSE),"")</f>
      </c>
    </row>
    <row r="288" spans="1:4" ht="15">
      <c r="A288" s="6">
        <v>44483</v>
      </c>
      <c r="B288" s="7">
        <f t="shared" si="8"/>
        <v>4</v>
      </c>
      <c r="C288" s="8">
        <f t="shared" si="9"/>
        <v>3</v>
      </c>
      <c r="D288" s="1">
        <f>_xlfn.IFERROR(VLOOKUP(A288,$E$3:$F$13,2,FALSE),"")</f>
        <v>3</v>
      </c>
    </row>
    <row r="289" spans="1:4" ht="15">
      <c r="A289" s="6">
        <v>44484</v>
      </c>
      <c r="B289" s="7">
        <f t="shared" si="8"/>
        <v>5</v>
      </c>
      <c r="C289" s="8">
        <f t="shared" si="9"/>
        <v>1</v>
      </c>
      <c r="D289" s="1">
        <f>_xlfn.IFERROR(VLOOKUP(A289,$E$3:$F$13,2,FALSE),"")</f>
      </c>
    </row>
    <row r="290" spans="1:4" ht="15">
      <c r="A290" s="6">
        <v>44485</v>
      </c>
      <c r="B290" s="7">
        <f t="shared" si="8"/>
        <v>6</v>
      </c>
      <c r="C290" s="8">
        <f t="shared" si="9"/>
        <v>2</v>
      </c>
      <c r="D290" s="1">
        <f>_xlfn.IFERROR(VLOOKUP(A290,$E$3:$F$13,2,FALSE),"")</f>
      </c>
    </row>
    <row r="291" spans="1:4" ht="15">
      <c r="A291" s="6">
        <v>44486</v>
      </c>
      <c r="B291" s="7">
        <f t="shared" si="8"/>
        <v>7</v>
      </c>
      <c r="C291" s="8">
        <f t="shared" si="9"/>
        <v>2</v>
      </c>
      <c r="D291" s="1">
        <f>_xlfn.IFERROR(VLOOKUP(A291,$E$3:$F$13,2,FALSE),"")</f>
      </c>
    </row>
    <row r="292" spans="1:4" ht="15">
      <c r="A292" s="6">
        <v>44487</v>
      </c>
      <c r="B292" s="7">
        <f t="shared" si="8"/>
        <v>1</v>
      </c>
      <c r="C292" s="8">
        <f t="shared" si="9"/>
        <v>1</v>
      </c>
      <c r="D292" s="1">
        <f>_xlfn.IFERROR(VLOOKUP(A292,$E$3:$F$13,2,FALSE),"")</f>
      </c>
    </row>
    <row r="293" spans="1:4" ht="15">
      <c r="A293" s="6">
        <v>44488</v>
      </c>
      <c r="B293" s="7">
        <f t="shared" si="8"/>
        <v>2</v>
      </c>
      <c r="C293" s="8">
        <f t="shared" si="9"/>
        <v>1</v>
      </c>
      <c r="D293" s="1">
        <f>_xlfn.IFERROR(VLOOKUP(A293,$E$3:$F$13,2,FALSE),"")</f>
      </c>
    </row>
    <row r="294" spans="1:4" ht="15">
      <c r="A294" s="6">
        <v>44489</v>
      </c>
      <c r="B294" s="7">
        <f t="shared" si="8"/>
        <v>3</v>
      </c>
      <c r="C294" s="8">
        <f t="shared" si="9"/>
        <v>1</v>
      </c>
      <c r="D294" s="1">
        <f>_xlfn.IFERROR(VLOOKUP(A294,$E$3:$F$13,2,FALSE),"")</f>
      </c>
    </row>
    <row r="295" spans="1:4" ht="15">
      <c r="A295" s="6">
        <v>44490</v>
      </c>
      <c r="B295" s="7">
        <f t="shared" si="8"/>
        <v>4</v>
      </c>
      <c r="C295" s="8">
        <f t="shared" si="9"/>
        <v>1</v>
      </c>
      <c r="D295" s="1">
        <f>_xlfn.IFERROR(VLOOKUP(A295,$E$3:$F$13,2,FALSE),"")</f>
      </c>
    </row>
    <row r="296" spans="1:4" ht="15">
      <c r="A296" s="6">
        <v>44491</v>
      </c>
      <c r="B296" s="7">
        <f t="shared" si="8"/>
        <v>5</v>
      </c>
      <c r="C296" s="8">
        <f t="shared" si="9"/>
        <v>1</v>
      </c>
      <c r="D296" s="1">
        <f>_xlfn.IFERROR(VLOOKUP(A296,$E$3:$F$13,2,FALSE),"")</f>
      </c>
    </row>
    <row r="297" spans="1:4" ht="15">
      <c r="A297" s="6">
        <v>44492</v>
      </c>
      <c r="B297" s="7">
        <f t="shared" si="8"/>
        <v>6</v>
      </c>
      <c r="C297" s="8">
        <f t="shared" si="9"/>
        <v>2</v>
      </c>
      <c r="D297" s="1">
        <f>_xlfn.IFERROR(VLOOKUP(A297,$E$3:$F$13,2,FALSE),"")</f>
      </c>
    </row>
    <row r="298" spans="1:4" ht="15">
      <c r="A298" s="6">
        <v>44493</v>
      </c>
      <c r="B298" s="7">
        <f t="shared" si="8"/>
        <v>7</v>
      </c>
      <c r="C298" s="8">
        <f t="shared" si="9"/>
        <v>2</v>
      </c>
      <c r="D298" s="1">
        <f>_xlfn.IFERROR(VLOOKUP(A298,$E$3:$F$13,2,FALSE),"")</f>
      </c>
    </row>
    <row r="299" spans="1:4" ht="15">
      <c r="A299" s="6">
        <v>44494</v>
      </c>
      <c r="B299" s="7">
        <f t="shared" si="8"/>
        <v>1</v>
      </c>
      <c r="C299" s="8">
        <f t="shared" si="9"/>
        <v>1</v>
      </c>
      <c r="D299" s="1">
        <f>_xlfn.IFERROR(VLOOKUP(A299,$E$3:$F$13,2,FALSE),"")</f>
      </c>
    </row>
    <row r="300" spans="1:4" ht="15">
      <c r="A300" s="6">
        <v>44495</v>
      </c>
      <c r="B300" s="7">
        <f t="shared" si="8"/>
        <v>2</v>
      </c>
      <c r="C300" s="8">
        <f t="shared" si="9"/>
        <v>1</v>
      </c>
      <c r="D300" s="1">
        <f>_xlfn.IFERROR(VLOOKUP(A300,$E$3:$F$13,2,FALSE),"")</f>
      </c>
    </row>
    <row r="301" spans="1:4" ht="15">
      <c r="A301" s="6">
        <v>44496</v>
      </c>
      <c r="B301" s="7">
        <f t="shared" si="8"/>
        <v>3</v>
      </c>
      <c r="C301" s="8">
        <f t="shared" si="9"/>
        <v>1</v>
      </c>
      <c r="D301" s="1">
        <f>_xlfn.IFERROR(VLOOKUP(A301,$E$3:$F$13,2,FALSE),"")</f>
      </c>
    </row>
    <row r="302" spans="1:4" ht="15">
      <c r="A302" s="6">
        <v>44497</v>
      </c>
      <c r="B302" s="7">
        <f t="shared" si="8"/>
        <v>4</v>
      </c>
      <c r="C302" s="8">
        <f t="shared" si="9"/>
        <v>1</v>
      </c>
      <c r="D302" s="1">
        <f>_xlfn.IFERROR(VLOOKUP(A302,$E$3:$F$13,2,FALSE),"")</f>
      </c>
    </row>
    <row r="303" spans="1:4" ht="15">
      <c r="A303" s="6">
        <v>44498</v>
      </c>
      <c r="B303" s="7">
        <f t="shared" si="8"/>
        <v>5</v>
      </c>
      <c r="C303" s="8">
        <f t="shared" si="9"/>
        <v>1</v>
      </c>
      <c r="D303" s="1">
        <f>_xlfn.IFERROR(VLOOKUP(A303,$E$3:$F$13,2,FALSE),"")</f>
      </c>
    </row>
    <row r="304" spans="1:4" ht="15">
      <c r="A304" s="6">
        <v>44499</v>
      </c>
      <c r="B304" s="7">
        <f t="shared" si="8"/>
        <v>6</v>
      </c>
      <c r="C304" s="8">
        <f t="shared" si="9"/>
        <v>2</v>
      </c>
      <c r="D304" s="1">
        <f>_xlfn.IFERROR(VLOOKUP(A304,$E$3:$F$13,2,FALSE),"")</f>
      </c>
    </row>
    <row r="305" spans="1:4" ht="15">
      <c r="A305" s="6">
        <v>44500</v>
      </c>
      <c r="B305" s="7">
        <f t="shared" si="8"/>
        <v>7</v>
      </c>
      <c r="C305" s="8">
        <f t="shared" si="9"/>
        <v>2</v>
      </c>
      <c r="D305" s="1">
        <f>_xlfn.IFERROR(VLOOKUP(A305,$E$3:$F$13,2,FALSE),"")</f>
      </c>
    </row>
    <row r="306" spans="1:4" ht="15">
      <c r="A306" s="6">
        <v>44501</v>
      </c>
      <c r="B306" s="7">
        <f t="shared" si="8"/>
        <v>1</v>
      </c>
      <c r="C306" s="8">
        <f t="shared" si="9"/>
        <v>1</v>
      </c>
      <c r="D306" s="1">
        <f>_xlfn.IFERROR(VLOOKUP(A306,$E$3:$F$13,2,FALSE),"")</f>
      </c>
    </row>
    <row r="307" spans="1:4" ht="15">
      <c r="A307" s="6">
        <v>44502</v>
      </c>
      <c r="B307" s="7">
        <f t="shared" si="8"/>
        <v>2</v>
      </c>
      <c r="C307" s="8">
        <f t="shared" si="9"/>
        <v>1</v>
      </c>
      <c r="D307" s="1">
        <f>_xlfn.IFERROR(VLOOKUP(A307,$E$3:$F$13,2,FALSE),"")</f>
      </c>
    </row>
    <row r="308" spans="1:4" ht="15">
      <c r="A308" s="6">
        <v>44503</v>
      </c>
      <c r="B308" s="7">
        <f t="shared" si="8"/>
        <v>3</v>
      </c>
      <c r="C308" s="8">
        <f t="shared" si="9"/>
        <v>1</v>
      </c>
      <c r="D308" s="1">
        <f>_xlfn.IFERROR(VLOOKUP(A308,$E$3:$F$13,2,FALSE),"")</f>
      </c>
    </row>
    <row r="309" spans="1:4" ht="15">
      <c r="A309" s="6">
        <v>44504</v>
      </c>
      <c r="B309" s="7">
        <f t="shared" si="8"/>
        <v>4</v>
      </c>
      <c r="C309" s="8">
        <f t="shared" si="9"/>
        <v>1</v>
      </c>
      <c r="D309" s="1">
        <f>_xlfn.IFERROR(VLOOKUP(A309,$E$3:$F$13,2,FALSE),"")</f>
      </c>
    </row>
    <row r="310" spans="1:4" ht="15">
      <c r="A310" s="6">
        <v>44505</v>
      </c>
      <c r="B310" s="7">
        <f t="shared" si="8"/>
        <v>5</v>
      </c>
      <c r="C310" s="8">
        <f t="shared" si="9"/>
        <v>1</v>
      </c>
      <c r="D310" s="1">
        <f>_xlfn.IFERROR(VLOOKUP(A310,$E$3:$F$13,2,FALSE),"")</f>
      </c>
    </row>
    <row r="311" spans="1:4" ht="15">
      <c r="A311" s="6">
        <v>44506</v>
      </c>
      <c r="B311" s="7">
        <f t="shared" si="8"/>
        <v>6</v>
      </c>
      <c r="C311" s="8">
        <f t="shared" si="9"/>
        <v>2</v>
      </c>
      <c r="D311" s="1">
        <f>_xlfn.IFERROR(VLOOKUP(A311,$E$3:$F$13,2,FALSE),"")</f>
      </c>
    </row>
    <row r="312" spans="1:4" ht="15">
      <c r="A312" s="6">
        <v>44507</v>
      </c>
      <c r="B312" s="7">
        <f t="shared" si="8"/>
        <v>7</v>
      </c>
      <c r="C312" s="8">
        <f t="shared" si="9"/>
        <v>2</v>
      </c>
      <c r="D312" s="1">
        <f>_xlfn.IFERROR(VLOOKUP(A312,$E$3:$F$13,2,FALSE),"")</f>
      </c>
    </row>
    <row r="313" spans="1:4" ht="15">
      <c r="A313" s="6">
        <v>44508</v>
      </c>
      <c r="B313" s="7">
        <f t="shared" si="8"/>
        <v>1</v>
      </c>
      <c r="C313" s="8">
        <f t="shared" si="9"/>
        <v>1</v>
      </c>
      <c r="D313" s="1">
        <f>_xlfn.IFERROR(VLOOKUP(A313,$E$3:$F$13,2,FALSE),"")</f>
      </c>
    </row>
    <row r="314" spans="1:4" ht="15">
      <c r="A314" s="6">
        <v>44509</v>
      </c>
      <c r="B314" s="7">
        <f t="shared" si="8"/>
        <v>2</v>
      </c>
      <c r="C314" s="8">
        <f t="shared" si="9"/>
        <v>1</v>
      </c>
      <c r="D314" s="1">
        <f>_xlfn.IFERROR(VLOOKUP(A314,$E$3:$F$13,2,FALSE),"")</f>
      </c>
    </row>
    <row r="315" spans="1:4" ht="15">
      <c r="A315" s="6">
        <v>44510</v>
      </c>
      <c r="B315" s="7">
        <f t="shared" si="8"/>
        <v>3</v>
      </c>
      <c r="C315" s="8">
        <f t="shared" si="9"/>
        <v>1</v>
      </c>
      <c r="D315" s="1">
        <f>_xlfn.IFERROR(VLOOKUP(A315,$E$3:$F$13,2,FALSE),"")</f>
      </c>
    </row>
    <row r="316" spans="1:4" ht="15">
      <c r="A316" s="6">
        <v>44511</v>
      </c>
      <c r="B316" s="7">
        <f t="shared" si="8"/>
        <v>4</v>
      </c>
      <c r="C316" s="8">
        <f t="shared" si="9"/>
        <v>1</v>
      </c>
      <c r="D316" s="1">
        <f>_xlfn.IFERROR(VLOOKUP(A316,$E$3:$F$13,2,FALSE),"")</f>
      </c>
    </row>
    <row r="317" spans="1:4" ht="15">
      <c r="A317" s="6">
        <v>44512</v>
      </c>
      <c r="B317" s="7">
        <f t="shared" si="8"/>
        <v>5</v>
      </c>
      <c r="C317" s="8">
        <f t="shared" si="9"/>
        <v>1</v>
      </c>
      <c r="D317" s="1">
        <f>_xlfn.IFERROR(VLOOKUP(A317,$E$3:$F$13,2,FALSE),"")</f>
      </c>
    </row>
    <row r="318" spans="1:4" ht="15">
      <c r="A318" s="6">
        <v>44513</v>
      </c>
      <c r="B318" s="7">
        <f t="shared" si="8"/>
        <v>6</v>
      </c>
      <c r="C318" s="8">
        <f t="shared" si="9"/>
        <v>2</v>
      </c>
      <c r="D318" s="1">
        <f>_xlfn.IFERROR(VLOOKUP(A318,$E$3:$F$13,2,FALSE),"")</f>
      </c>
    </row>
    <row r="319" spans="1:4" ht="15">
      <c r="A319" s="6">
        <v>44514</v>
      </c>
      <c r="B319" s="7">
        <f t="shared" si="8"/>
        <v>7</v>
      </c>
      <c r="C319" s="8">
        <f t="shared" si="9"/>
        <v>2</v>
      </c>
      <c r="D319" s="1">
        <f>_xlfn.IFERROR(VLOOKUP(A319,$E$3:$F$13,2,FALSE),"")</f>
      </c>
    </row>
    <row r="320" spans="1:4" ht="15">
      <c r="A320" s="6">
        <v>44515</v>
      </c>
      <c r="B320" s="7">
        <f t="shared" si="8"/>
        <v>1</v>
      </c>
      <c r="C320" s="8">
        <f t="shared" si="9"/>
        <v>1</v>
      </c>
      <c r="D320" s="1">
        <f>_xlfn.IFERROR(VLOOKUP(A320,$E$3:$F$13,2,FALSE),"")</f>
      </c>
    </row>
    <row r="321" spans="1:4" ht="15">
      <c r="A321" s="6">
        <v>44516</v>
      </c>
      <c r="B321" s="7">
        <f t="shared" si="8"/>
        <v>2</v>
      </c>
      <c r="C321" s="8">
        <f t="shared" si="9"/>
        <v>1</v>
      </c>
      <c r="D321" s="1">
        <f>_xlfn.IFERROR(VLOOKUP(A321,$E$3:$F$13,2,FALSE),"")</f>
      </c>
    </row>
    <row r="322" spans="1:4" ht="15">
      <c r="A322" s="6">
        <v>44517</v>
      </c>
      <c r="B322" s="7">
        <f t="shared" si="8"/>
        <v>3</v>
      </c>
      <c r="C322" s="8">
        <f t="shared" si="9"/>
        <v>1</v>
      </c>
      <c r="D322" s="1">
        <f>_xlfn.IFERROR(VLOOKUP(A322,$E$3:$F$13,2,FALSE),"")</f>
      </c>
    </row>
    <row r="323" spans="1:4" ht="15">
      <c r="A323" s="6">
        <v>44518</v>
      </c>
      <c r="B323" s="7">
        <f aca="true" t="shared" si="10" ref="B323:B366">WEEKDAY(A323,2)</f>
        <v>4</v>
      </c>
      <c r="C323" s="8">
        <f aca="true" t="shared" si="11" ref="C323:C366">IF(D323=3,3,IF(OR(B323=6,B323=7),2,1))</f>
        <v>1</v>
      </c>
      <c r="D323" s="1">
        <f>_xlfn.IFERROR(VLOOKUP(A323,$E$3:$F$13,2,FALSE),"")</f>
      </c>
    </row>
    <row r="324" spans="1:4" ht="15">
      <c r="A324" s="6">
        <v>44519</v>
      </c>
      <c r="B324" s="7">
        <f t="shared" si="10"/>
        <v>5</v>
      </c>
      <c r="C324" s="8">
        <f t="shared" si="11"/>
        <v>1</v>
      </c>
      <c r="D324" s="1">
        <f>_xlfn.IFERROR(VLOOKUP(A324,$E$3:$F$13,2,FALSE),"")</f>
      </c>
    </row>
    <row r="325" spans="1:4" ht="15">
      <c r="A325" s="6">
        <v>44520</v>
      </c>
      <c r="B325" s="7">
        <f t="shared" si="10"/>
        <v>6</v>
      </c>
      <c r="C325" s="8">
        <f t="shared" si="11"/>
        <v>2</v>
      </c>
      <c r="D325" s="1">
        <f>_xlfn.IFERROR(VLOOKUP(A325,$E$3:$F$13,2,FALSE),"")</f>
      </c>
    </row>
    <row r="326" spans="1:4" ht="15">
      <c r="A326" s="6">
        <v>44521</v>
      </c>
      <c r="B326" s="7">
        <f t="shared" si="10"/>
        <v>7</v>
      </c>
      <c r="C326" s="8">
        <f t="shared" si="11"/>
        <v>2</v>
      </c>
      <c r="D326" s="1">
        <f>_xlfn.IFERROR(VLOOKUP(A326,$E$3:$F$13,2,FALSE),"")</f>
      </c>
    </row>
    <row r="327" spans="1:4" ht="15">
      <c r="A327" s="6">
        <v>44522</v>
      </c>
      <c r="B327" s="7">
        <f t="shared" si="10"/>
        <v>1</v>
      </c>
      <c r="C327" s="8">
        <f t="shared" si="11"/>
        <v>1</v>
      </c>
      <c r="D327" s="1">
        <f>_xlfn.IFERROR(VLOOKUP(A327,$E$3:$F$13,2,FALSE),"")</f>
      </c>
    </row>
    <row r="328" spans="1:4" ht="15">
      <c r="A328" s="6">
        <v>44523</v>
      </c>
      <c r="B328" s="7">
        <f t="shared" si="10"/>
        <v>2</v>
      </c>
      <c r="C328" s="8">
        <f t="shared" si="11"/>
        <v>1</v>
      </c>
      <c r="D328" s="1">
        <f>_xlfn.IFERROR(VLOOKUP(A328,$E$3:$F$13,2,FALSE),"")</f>
      </c>
    </row>
    <row r="329" spans="1:4" ht="15">
      <c r="A329" s="6">
        <v>44524</v>
      </c>
      <c r="B329" s="7">
        <f t="shared" si="10"/>
        <v>3</v>
      </c>
      <c r="C329" s="8">
        <f t="shared" si="11"/>
        <v>1</v>
      </c>
      <c r="D329" s="1">
        <f>_xlfn.IFERROR(VLOOKUP(A329,$E$3:$F$13,2,FALSE),"")</f>
      </c>
    </row>
    <row r="330" spans="1:4" ht="15">
      <c r="A330" s="6">
        <v>44525</v>
      </c>
      <c r="B330" s="7">
        <f t="shared" si="10"/>
        <v>4</v>
      </c>
      <c r="C330" s="8">
        <f t="shared" si="11"/>
        <v>1</v>
      </c>
      <c r="D330" s="1">
        <f>_xlfn.IFERROR(VLOOKUP(A330,$E$3:$F$13,2,FALSE),"")</f>
      </c>
    </row>
    <row r="331" spans="1:4" ht="15">
      <c r="A331" s="6">
        <v>44526</v>
      </c>
      <c r="B331" s="7">
        <f t="shared" si="10"/>
        <v>5</v>
      </c>
      <c r="C331" s="8">
        <f t="shared" si="11"/>
        <v>1</v>
      </c>
      <c r="D331" s="1">
        <f>_xlfn.IFERROR(VLOOKUP(A331,$E$3:$F$13,2,FALSE),"")</f>
      </c>
    </row>
    <row r="332" spans="1:4" ht="15">
      <c r="A332" s="6">
        <v>44527</v>
      </c>
      <c r="B332" s="7">
        <f t="shared" si="10"/>
        <v>6</v>
      </c>
      <c r="C332" s="8">
        <f t="shared" si="11"/>
        <v>2</v>
      </c>
      <c r="D332" s="1">
        <f>_xlfn.IFERROR(VLOOKUP(A332,$E$3:$F$13,2,FALSE),"")</f>
      </c>
    </row>
    <row r="333" spans="1:4" ht="15">
      <c r="A333" s="6">
        <v>44528</v>
      </c>
      <c r="B333" s="7">
        <f t="shared" si="10"/>
        <v>7</v>
      </c>
      <c r="C333" s="8">
        <f t="shared" si="11"/>
        <v>2</v>
      </c>
      <c r="D333" s="1">
        <f>_xlfn.IFERROR(VLOOKUP(A333,$E$3:$F$13,2,FALSE),"")</f>
      </c>
    </row>
    <row r="334" spans="1:4" ht="15">
      <c r="A334" s="6">
        <v>44529</v>
      </c>
      <c r="B334" s="7">
        <f t="shared" si="10"/>
        <v>1</v>
      </c>
      <c r="C334" s="8">
        <f t="shared" si="11"/>
        <v>1</v>
      </c>
      <c r="D334" s="1">
        <f>_xlfn.IFERROR(VLOOKUP(A334,$E$3:$F$13,2,FALSE),"")</f>
      </c>
    </row>
    <row r="335" spans="1:4" ht="15">
      <c r="A335" s="6">
        <v>44530</v>
      </c>
      <c r="B335" s="7">
        <f t="shared" si="10"/>
        <v>2</v>
      </c>
      <c r="C335" s="8">
        <f t="shared" si="11"/>
        <v>1</v>
      </c>
      <c r="D335" s="1">
        <f>_xlfn.IFERROR(VLOOKUP(A335,$E$3:$F$13,2,FALSE),"")</f>
      </c>
    </row>
    <row r="336" spans="1:4" ht="15">
      <c r="A336" s="6">
        <v>44531</v>
      </c>
      <c r="B336" s="7">
        <f t="shared" si="10"/>
        <v>3</v>
      </c>
      <c r="C336" s="8">
        <f t="shared" si="11"/>
        <v>1</v>
      </c>
      <c r="D336" s="1">
        <f>_xlfn.IFERROR(VLOOKUP(A336,$E$3:$F$13,2,FALSE),"")</f>
      </c>
    </row>
    <row r="337" spans="1:4" ht="15">
      <c r="A337" s="6">
        <v>44532</v>
      </c>
      <c r="B337" s="7">
        <f t="shared" si="10"/>
        <v>4</v>
      </c>
      <c r="C337" s="8">
        <f t="shared" si="11"/>
        <v>1</v>
      </c>
      <c r="D337" s="1">
        <f>_xlfn.IFERROR(VLOOKUP(A337,$E$3:$F$13,2,FALSE),"")</f>
      </c>
    </row>
    <row r="338" spans="1:4" ht="15">
      <c r="A338" s="6">
        <v>44533</v>
      </c>
      <c r="B338" s="7">
        <f t="shared" si="10"/>
        <v>5</v>
      </c>
      <c r="C338" s="8">
        <f t="shared" si="11"/>
        <v>1</v>
      </c>
      <c r="D338" s="1">
        <f>_xlfn.IFERROR(VLOOKUP(A338,$E$3:$F$13,2,FALSE),"")</f>
      </c>
    </row>
    <row r="339" spans="1:4" ht="15">
      <c r="A339" s="6">
        <v>44534</v>
      </c>
      <c r="B339" s="7">
        <f t="shared" si="10"/>
        <v>6</v>
      </c>
      <c r="C339" s="8">
        <f t="shared" si="11"/>
        <v>2</v>
      </c>
      <c r="D339" s="1">
        <f>_xlfn.IFERROR(VLOOKUP(A339,$E$3:$F$13,2,FALSE),"")</f>
      </c>
    </row>
    <row r="340" spans="1:4" ht="15">
      <c r="A340" s="6">
        <v>44535</v>
      </c>
      <c r="B340" s="7">
        <f t="shared" si="10"/>
        <v>7</v>
      </c>
      <c r="C340" s="8">
        <f t="shared" si="11"/>
        <v>2</v>
      </c>
      <c r="D340" s="1">
        <f>_xlfn.IFERROR(VLOOKUP(A340,$E$3:$F$13,2,FALSE),"")</f>
      </c>
    </row>
    <row r="341" spans="1:4" ht="15">
      <c r="A341" s="6">
        <v>44536</v>
      </c>
      <c r="B341" s="7">
        <f t="shared" si="10"/>
        <v>1</v>
      </c>
      <c r="C341" s="8">
        <f t="shared" si="11"/>
        <v>1</v>
      </c>
      <c r="D341" s="1">
        <f>_xlfn.IFERROR(VLOOKUP(A341,$E$3:$F$13,2,FALSE),"")</f>
      </c>
    </row>
    <row r="342" spans="1:4" ht="15">
      <c r="A342" s="6">
        <v>44537</v>
      </c>
      <c r="B342" s="7">
        <f t="shared" si="10"/>
        <v>2</v>
      </c>
      <c r="C342" s="8">
        <f t="shared" si="11"/>
        <v>1</v>
      </c>
      <c r="D342" s="1">
        <f>_xlfn.IFERROR(VLOOKUP(A342,$E$3:$F$13,2,FALSE),"")</f>
      </c>
    </row>
    <row r="343" spans="1:4" ht="15">
      <c r="A343" s="6">
        <v>44538</v>
      </c>
      <c r="B343" s="7">
        <f t="shared" si="10"/>
        <v>3</v>
      </c>
      <c r="C343" s="8">
        <f t="shared" si="11"/>
        <v>1</v>
      </c>
      <c r="D343" s="1">
        <f>_xlfn.IFERROR(VLOOKUP(A343,$E$3:$F$13,2,FALSE),"")</f>
      </c>
    </row>
    <row r="344" spans="1:4" ht="15">
      <c r="A344" s="6">
        <v>44539</v>
      </c>
      <c r="B344" s="7">
        <f t="shared" si="10"/>
        <v>4</v>
      </c>
      <c r="C344" s="8">
        <f t="shared" si="11"/>
        <v>1</v>
      </c>
      <c r="D344" s="1">
        <f>_xlfn.IFERROR(VLOOKUP(A344,$E$3:$F$13,2,FALSE),"")</f>
      </c>
    </row>
    <row r="345" spans="1:4" ht="15">
      <c r="A345" s="6">
        <v>44540</v>
      </c>
      <c r="B345" s="7">
        <f t="shared" si="10"/>
        <v>5</v>
      </c>
      <c r="C345" s="8">
        <f t="shared" si="11"/>
        <v>1</v>
      </c>
      <c r="D345" s="1">
        <f>_xlfn.IFERROR(VLOOKUP(A345,$E$3:$F$13,2,FALSE),"")</f>
      </c>
    </row>
    <row r="346" spans="1:4" ht="15">
      <c r="A346" s="6">
        <v>44541</v>
      </c>
      <c r="B346" s="7">
        <f t="shared" si="10"/>
        <v>6</v>
      </c>
      <c r="C346" s="8">
        <f t="shared" si="11"/>
        <v>2</v>
      </c>
      <c r="D346" s="1">
        <f>_xlfn.IFERROR(VLOOKUP(A346,$E$3:$F$13,2,FALSE),"")</f>
      </c>
    </row>
    <row r="347" spans="1:4" ht="15">
      <c r="A347" s="6">
        <v>44542</v>
      </c>
      <c r="B347" s="7">
        <f t="shared" si="10"/>
        <v>7</v>
      </c>
      <c r="C347" s="8">
        <f t="shared" si="11"/>
        <v>2</v>
      </c>
      <c r="D347" s="1">
        <f>_xlfn.IFERROR(VLOOKUP(A347,$E$3:$F$13,2,FALSE),"")</f>
      </c>
    </row>
    <row r="348" spans="1:4" ht="15">
      <c r="A348" s="6">
        <v>44543</v>
      </c>
      <c r="B348" s="7">
        <f t="shared" si="10"/>
        <v>1</v>
      </c>
      <c r="C348" s="8">
        <f t="shared" si="11"/>
        <v>1</v>
      </c>
      <c r="D348" s="1">
        <f>_xlfn.IFERROR(VLOOKUP(A348,$E$3:$F$13,2,FALSE),"")</f>
      </c>
    </row>
    <row r="349" spans="1:4" ht="15">
      <c r="A349" s="6">
        <v>44544</v>
      </c>
      <c r="B349" s="7">
        <f t="shared" si="10"/>
        <v>2</v>
      </c>
      <c r="C349" s="8">
        <f t="shared" si="11"/>
        <v>1</v>
      </c>
      <c r="D349" s="1">
        <f>_xlfn.IFERROR(VLOOKUP(A349,$E$3:$F$13,2,FALSE),"")</f>
      </c>
    </row>
    <row r="350" spans="1:4" ht="15">
      <c r="A350" s="6">
        <v>44545</v>
      </c>
      <c r="B350" s="7">
        <f t="shared" si="10"/>
        <v>3</v>
      </c>
      <c r="C350" s="8">
        <f t="shared" si="11"/>
        <v>1</v>
      </c>
      <c r="D350" s="1">
        <f>_xlfn.IFERROR(VLOOKUP(A350,$E$3:$F$13,2,FALSE),"")</f>
      </c>
    </row>
    <row r="351" spans="1:4" ht="15">
      <c r="A351" s="6">
        <v>44546</v>
      </c>
      <c r="B351" s="7">
        <f t="shared" si="10"/>
        <v>4</v>
      </c>
      <c r="C351" s="8">
        <f t="shared" si="11"/>
        <v>1</v>
      </c>
      <c r="D351" s="1">
        <f>_xlfn.IFERROR(VLOOKUP(A351,$E$3:$F$13,2,FALSE),"")</f>
      </c>
    </row>
    <row r="352" spans="1:4" ht="15">
      <c r="A352" s="6">
        <v>44547</v>
      </c>
      <c r="B352" s="7">
        <f t="shared" si="10"/>
        <v>5</v>
      </c>
      <c r="C352" s="8">
        <f t="shared" si="11"/>
        <v>1</v>
      </c>
      <c r="D352" s="1">
        <f>_xlfn.IFERROR(VLOOKUP(A352,$E$3:$F$13,2,FALSE),"")</f>
      </c>
    </row>
    <row r="353" spans="1:4" ht="15">
      <c r="A353" s="6">
        <v>44548</v>
      </c>
      <c r="B353" s="7">
        <f t="shared" si="10"/>
        <v>6</v>
      </c>
      <c r="C353" s="8">
        <f t="shared" si="11"/>
        <v>2</v>
      </c>
      <c r="D353" s="1">
        <f>_xlfn.IFERROR(VLOOKUP(A353,$E$3:$F$13,2,FALSE),"")</f>
      </c>
    </row>
    <row r="354" spans="1:4" ht="15">
      <c r="A354" s="6">
        <v>44549</v>
      </c>
      <c r="B354" s="7">
        <f t="shared" si="10"/>
        <v>7</v>
      </c>
      <c r="C354" s="8">
        <f t="shared" si="11"/>
        <v>2</v>
      </c>
      <c r="D354" s="1">
        <f>_xlfn.IFERROR(VLOOKUP(A354,$E$3:$F$13,2,FALSE),"")</f>
      </c>
    </row>
    <row r="355" spans="1:4" ht="15">
      <c r="A355" s="6">
        <v>44550</v>
      </c>
      <c r="B355" s="7">
        <f t="shared" si="10"/>
        <v>1</v>
      </c>
      <c r="C355" s="8">
        <f t="shared" si="11"/>
        <v>1</v>
      </c>
      <c r="D355" s="1">
        <f>_xlfn.IFERROR(VLOOKUP(A355,$E$3:$F$13,2,FALSE),"")</f>
      </c>
    </row>
    <row r="356" spans="1:4" ht="15">
      <c r="A356" s="6">
        <v>44551</v>
      </c>
      <c r="B356" s="7">
        <f t="shared" si="10"/>
        <v>2</v>
      </c>
      <c r="C356" s="8">
        <f t="shared" si="11"/>
        <v>1</v>
      </c>
      <c r="D356" s="1">
        <f>_xlfn.IFERROR(VLOOKUP(A356,$E$3:$F$13,2,FALSE),"")</f>
      </c>
    </row>
    <row r="357" spans="1:4" ht="15">
      <c r="A357" s="6">
        <v>44552</v>
      </c>
      <c r="B357" s="7">
        <f t="shared" si="10"/>
        <v>3</v>
      </c>
      <c r="C357" s="8">
        <f t="shared" si="11"/>
        <v>1</v>
      </c>
      <c r="D357" s="1">
        <f>_xlfn.IFERROR(VLOOKUP(A357,$E$3:$F$13,2,FALSE),"")</f>
      </c>
    </row>
    <row r="358" spans="1:4" ht="15">
      <c r="A358" s="6">
        <v>44553</v>
      </c>
      <c r="B358" s="7">
        <f t="shared" si="10"/>
        <v>4</v>
      </c>
      <c r="C358" s="8">
        <f t="shared" si="11"/>
        <v>1</v>
      </c>
      <c r="D358" s="1">
        <f>_xlfn.IFERROR(VLOOKUP(A358,$E$3:$F$13,2,FALSE),"")</f>
      </c>
    </row>
    <row r="359" spans="1:4" ht="15">
      <c r="A359" s="6">
        <v>44554</v>
      </c>
      <c r="B359" s="7">
        <f t="shared" si="10"/>
        <v>5</v>
      </c>
      <c r="C359" s="8">
        <f t="shared" si="11"/>
        <v>1</v>
      </c>
      <c r="D359" s="1">
        <f>_xlfn.IFERROR(VLOOKUP(A359,$E$3:$F$13,2,FALSE),"")</f>
      </c>
    </row>
    <row r="360" spans="1:4" ht="15">
      <c r="A360" s="6">
        <v>44555</v>
      </c>
      <c r="B360" s="7">
        <f t="shared" si="10"/>
        <v>6</v>
      </c>
      <c r="C360" s="8">
        <f t="shared" si="11"/>
        <v>3</v>
      </c>
      <c r="D360" s="1">
        <f>_xlfn.IFERROR(VLOOKUP(A360,$E$3:$F$13,2,FALSE),"")</f>
        <v>3</v>
      </c>
    </row>
    <row r="361" spans="1:4" ht="15">
      <c r="A361" s="6">
        <v>44556</v>
      </c>
      <c r="B361" s="7">
        <f t="shared" si="10"/>
        <v>7</v>
      </c>
      <c r="C361" s="8">
        <f t="shared" si="11"/>
        <v>2</v>
      </c>
      <c r="D361" s="1">
        <f>_xlfn.IFERROR(VLOOKUP(A361,$E$3:$F$13,2,FALSE),"")</f>
      </c>
    </row>
    <row r="362" spans="1:4" ht="15">
      <c r="A362" s="6">
        <v>44557</v>
      </c>
      <c r="B362" s="7">
        <f t="shared" si="10"/>
        <v>1</v>
      </c>
      <c r="C362" s="8">
        <f t="shared" si="11"/>
        <v>1</v>
      </c>
      <c r="D362" s="1">
        <f>_xlfn.IFERROR(VLOOKUP(A362,$E$3:$F$13,2,FALSE),"")</f>
      </c>
    </row>
    <row r="363" spans="1:4" ht="15">
      <c r="A363" s="6">
        <v>44558</v>
      </c>
      <c r="B363" s="7">
        <f t="shared" si="10"/>
        <v>2</v>
      </c>
      <c r="C363" s="8">
        <f t="shared" si="11"/>
        <v>1</v>
      </c>
      <c r="D363" s="1">
        <f>_xlfn.IFERROR(VLOOKUP(A363,$E$3:$F$13,2,FALSE),"")</f>
      </c>
    </row>
    <row r="364" spans="1:4" ht="15">
      <c r="A364" s="6">
        <v>44559</v>
      </c>
      <c r="B364" s="7">
        <f t="shared" si="10"/>
        <v>3</v>
      </c>
      <c r="C364" s="8">
        <f t="shared" si="11"/>
        <v>1</v>
      </c>
      <c r="D364" s="1">
        <f>_xlfn.IFERROR(VLOOKUP(A364,$E$3:$F$13,2,FALSE),"")</f>
      </c>
    </row>
    <row r="365" spans="1:4" ht="15">
      <c r="A365" s="6">
        <v>44560</v>
      </c>
      <c r="B365" s="7">
        <f t="shared" si="10"/>
        <v>4</v>
      </c>
      <c r="C365" s="8">
        <f t="shared" si="11"/>
        <v>1</v>
      </c>
      <c r="D365" s="1">
        <f>_xlfn.IFERROR(VLOOKUP(A365,$E$3:$F$13,2,FALSE),"")</f>
      </c>
    </row>
    <row r="366" spans="1:4" ht="15">
      <c r="A366" s="6">
        <v>44561</v>
      </c>
      <c r="B366" s="7">
        <f t="shared" si="10"/>
        <v>5</v>
      </c>
      <c r="C366" s="8">
        <f t="shared" si="11"/>
        <v>1</v>
      </c>
      <c r="D366" s="1">
        <f>_xlfn.IFERROR(VLOOKUP(A366,$E$3:$F$13,2,FALSE),"")</f>
      </c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</dc:creator>
  <cp:keywords/>
  <dc:description/>
  <cp:lastModifiedBy>MEG</cp:lastModifiedBy>
  <cp:lastPrinted>2021-09-28T11:30:46Z</cp:lastPrinted>
  <dcterms:created xsi:type="dcterms:W3CDTF">2021-09-16T10:47:32Z</dcterms:created>
  <dcterms:modified xsi:type="dcterms:W3CDTF">2021-11-24T13:45:45Z</dcterms:modified>
  <cp:category/>
  <cp:version/>
  <cp:contentType/>
  <cp:contentStatus/>
</cp:coreProperties>
</file>