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hidePivotFieldList="1" defaultThemeVersion="124226"/>
  <bookViews>
    <workbookView xWindow="0" yWindow="0" windowWidth="21840" windowHeight="12225" tabRatio="796" activeTab="2"/>
  </bookViews>
  <sheets>
    <sheet name="ограничения" sheetId="7" r:id="rId1"/>
    <sheet name="Подсчет" sheetId="9" r:id="rId2"/>
    <sheet name="Работа" sheetId="8" r:id="rId3"/>
  </sheets>
  <calcPr calcId="144525"/>
</workbook>
</file>

<file path=xl/calcChain.xml><?xml version="1.0" encoding="utf-8"?>
<calcChain xmlns="http://schemas.openxmlformats.org/spreadsheetml/2006/main">
  <c r="L2" i="8" l="1"/>
  <c r="C2" i="8"/>
  <c r="L10" i="8" l="1"/>
  <c r="L11" i="8"/>
  <c r="L12" i="8"/>
  <c r="C10" i="8"/>
  <c r="D10" i="8"/>
  <c r="E10" i="8"/>
  <c r="F10" i="8"/>
  <c r="G10" i="8"/>
  <c r="H10" i="8"/>
  <c r="I10" i="8"/>
  <c r="J10" i="8"/>
  <c r="C11" i="8"/>
  <c r="D11" i="8"/>
  <c r="E11" i="8"/>
  <c r="F11" i="8"/>
  <c r="G11" i="8"/>
  <c r="H11" i="8"/>
  <c r="I11" i="8"/>
  <c r="J11" i="8"/>
  <c r="C12" i="8"/>
  <c r="D12" i="8"/>
  <c r="E12" i="8"/>
  <c r="F12" i="8"/>
  <c r="G12" i="8"/>
  <c r="H12" i="8"/>
  <c r="I12" i="8"/>
  <c r="J12" i="8"/>
  <c r="L3" i="8"/>
  <c r="L4" i="8"/>
  <c r="L5" i="8"/>
  <c r="L6" i="8"/>
  <c r="L7" i="8"/>
  <c r="L8" i="8"/>
  <c r="L9" i="8"/>
  <c r="C3" i="8"/>
  <c r="D3" i="8"/>
  <c r="E3" i="8"/>
  <c r="F3" i="8"/>
  <c r="G3" i="8"/>
  <c r="H3" i="8"/>
  <c r="I3" i="8"/>
  <c r="J3" i="8"/>
  <c r="C4" i="8"/>
  <c r="D4" i="8"/>
  <c r="E4" i="8"/>
  <c r="F4" i="8"/>
  <c r="G4" i="8"/>
  <c r="H4" i="8"/>
  <c r="I4" i="8"/>
  <c r="J4" i="8"/>
  <c r="C5" i="8"/>
  <c r="D5" i="8"/>
  <c r="E5" i="8"/>
  <c r="F5" i="8"/>
  <c r="G5" i="8"/>
  <c r="H5" i="8"/>
  <c r="I5" i="8"/>
  <c r="J5" i="8"/>
  <c r="C6" i="8"/>
  <c r="D6" i="8"/>
  <c r="E6" i="8"/>
  <c r="F6" i="8"/>
  <c r="G6" i="8"/>
  <c r="H6" i="8"/>
  <c r="I6" i="8"/>
  <c r="J6" i="8"/>
  <c r="C7" i="8"/>
  <c r="D7" i="8"/>
  <c r="E7" i="8"/>
  <c r="F7" i="8"/>
  <c r="G7" i="8"/>
  <c r="H7" i="8"/>
  <c r="I7" i="8"/>
  <c r="J7" i="8"/>
  <c r="C8" i="8"/>
  <c r="D8" i="8"/>
  <c r="E8" i="8"/>
  <c r="F8" i="8"/>
  <c r="G8" i="8"/>
  <c r="H8" i="8"/>
  <c r="I8" i="8"/>
  <c r="J8" i="8"/>
  <c r="C9" i="8"/>
  <c r="D9" i="8"/>
  <c r="E9" i="8"/>
  <c r="F9" i="8"/>
  <c r="G9" i="8"/>
  <c r="H9" i="8"/>
  <c r="I9" i="8"/>
  <c r="J9" i="8"/>
  <c r="D2" i="8"/>
  <c r="E2" i="8"/>
  <c r="F2" i="8"/>
  <c r="G2" i="8"/>
  <c r="H2" i="8"/>
  <c r="I2" i="8"/>
  <c r="J2" i="8"/>
  <c r="L3" i="9" l="1"/>
  <c r="L4" i="9"/>
  <c r="L2" i="9"/>
  <c r="K3" i="8"/>
  <c r="C2" i="9"/>
  <c r="K2" i="8"/>
  <c r="K11" i="8"/>
  <c r="K12" i="8"/>
  <c r="K10" i="8"/>
  <c r="K8" i="8"/>
  <c r="K9" i="8"/>
  <c r="K2" i="9"/>
  <c r="C3" i="9"/>
  <c r="D3" i="9"/>
  <c r="E3" i="9"/>
  <c r="F3" i="9"/>
  <c r="G3" i="9"/>
  <c r="H3" i="9"/>
  <c r="I3" i="9"/>
  <c r="J3" i="9"/>
  <c r="C4" i="9"/>
  <c r="D4" i="9"/>
  <c r="E4" i="9"/>
  <c r="F4" i="9"/>
  <c r="G4" i="9"/>
  <c r="H4" i="9"/>
  <c r="I4" i="9"/>
  <c r="J4" i="9"/>
  <c r="D2" i="9"/>
  <c r="E2" i="9"/>
  <c r="F2" i="9"/>
  <c r="G2" i="9"/>
  <c r="H2" i="9"/>
  <c r="I2" i="9"/>
  <c r="J2" i="9"/>
  <c r="K7" i="8"/>
  <c r="K6" i="8"/>
  <c r="K5" i="8"/>
  <c r="J2" i="7" l="1"/>
  <c r="K3" i="9" l="1"/>
  <c r="K4" i="8"/>
  <c r="J3" i="7"/>
  <c r="J4" i="7"/>
  <c r="K4" i="9" l="1"/>
</calcChain>
</file>

<file path=xl/sharedStrings.xml><?xml version="1.0" encoding="utf-8"?>
<sst xmlns="http://schemas.openxmlformats.org/spreadsheetml/2006/main" count="31" uniqueCount="9">
  <si>
    <t>№</t>
  </si>
  <si>
    <t>количество человек</t>
  </si>
  <si>
    <t>количество групп</t>
  </si>
  <si>
    <t>дата</t>
  </si>
  <si>
    <t>Деревня</t>
  </si>
  <si>
    <t>Иваново</t>
  </si>
  <si>
    <t>Сертолово</t>
  </si>
  <si>
    <t>Петрово</t>
  </si>
  <si>
    <t>деревня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</si>
</sst>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14" fontId="0" fillId="0" borderId="0" xfId="0" applyNumberFormat="1"/>
    <xf numFmtId="0" fontId="0" fillId="0" borderId="2" xfId="0" applyBorder="1"/>
    <xf numFmtId="0" fontId="0" fillId="0" borderId="1" xfId="0" applyFill="1" applyBorder="1"/>
    <xf numFmtId="0" fontId="0" fillId="0" borderId="0" xfId="0" applyNumberFormat="1"/>
  </cellXfs>
  <cellStyles count="1">
    <cellStyle name="Обычный" xfId="0" builtinId="0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zoomScale="130" zoomScaleNormal="130" workbookViewId="0">
      <selection activeCell="L1" sqref="L1"/>
    </sheetView>
  </sheetViews>
  <sheetFormatPr defaultRowHeight="15" x14ac:dyDescent="0.25"/>
  <cols>
    <col min="3" max="3" width="21.5703125" bestFit="1" customWidth="1"/>
    <col min="4" max="6" width="5.42578125" bestFit="1" customWidth="1"/>
    <col min="7" max="7" width="4.28515625" bestFit="1" customWidth="1"/>
    <col min="8" max="8" width="5.42578125" bestFit="1" customWidth="1"/>
    <col min="9" max="9" width="4.28515625" bestFit="1" customWidth="1"/>
    <col min="10" max="11" width="19.7109375" bestFit="1" customWidth="1"/>
    <col min="12" max="12" width="17.28515625" bestFit="1" customWidth="1"/>
  </cols>
  <sheetData>
    <row r="1" spans="1:11" x14ac:dyDescent="0.25">
      <c r="A1" s="1" t="s">
        <v>0</v>
      </c>
      <c r="B1" s="1" t="s">
        <v>8</v>
      </c>
      <c r="C1" s="1">
        <v>1</v>
      </c>
      <c r="D1" s="1">
        <v>2</v>
      </c>
      <c r="E1" s="1">
        <v>3</v>
      </c>
      <c r="F1" s="1">
        <v>4</v>
      </c>
      <c r="G1" s="1">
        <v>6</v>
      </c>
      <c r="H1" s="1">
        <v>7</v>
      </c>
      <c r="I1" s="1">
        <v>8</v>
      </c>
      <c r="J1" s="1" t="s">
        <v>1</v>
      </c>
      <c r="K1" s="1" t="s">
        <v>2</v>
      </c>
    </row>
    <row r="2" spans="1:11" x14ac:dyDescent="0.25">
      <c r="A2" s="1"/>
      <c r="B2" s="3" t="s">
        <v>5</v>
      </c>
      <c r="C2" s="1">
        <v>470</v>
      </c>
      <c r="D2" s="1">
        <v>1924</v>
      </c>
      <c r="E2" s="1">
        <v>117</v>
      </c>
      <c r="F2" s="1">
        <v>264</v>
      </c>
      <c r="G2" s="1">
        <v>352</v>
      </c>
      <c r="H2" s="1">
        <v>557</v>
      </c>
      <c r="I2" s="1">
        <v>171</v>
      </c>
      <c r="J2" s="1">
        <f>SUM(C2:I2)</f>
        <v>3855</v>
      </c>
      <c r="K2" s="1">
        <v>247</v>
      </c>
    </row>
    <row r="3" spans="1:11" x14ac:dyDescent="0.25">
      <c r="B3" s="3" t="s">
        <v>6</v>
      </c>
      <c r="C3" s="1">
        <v>432</v>
      </c>
      <c r="D3" s="1">
        <v>1234</v>
      </c>
      <c r="E3" s="1">
        <v>312</v>
      </c>
      <c r="F3" s="1">
        <v>421</v>
      </c>
      <c r="G3" s="1">
        <v>23</v>
      </c>
      <c r="H3" s="1">
        <v>123</v>
      </c>
      <c r="I3" s="1">
        <v>412</v>
      </c>
      <c r="J3" s="1">
        <f t="shared" ref="J3:J4" si="0">SUM(C3:I3)</f>
        <v>2957</v>
      </c>
      <c r="K3" s="1">
        <v>542</v>
      </c>
    </row>
    <row r="4" spans="1:11" x14ac:dyDescent="0.25">
      <c r="B4" s="3" t="s">
        <v>7</v>
      </c>
      <c r="C4" s="1">
        <v>241</v>
      </c>
      <c r="D4" s="1">
        <v>234</v>
      </c>
      <c r="E4" s="1">
        <v>321</v>
      </c>
      <c r="F4" s="1">
        <v>423</v>
      </c>
      <c r="G4" s="1">
        <v>323</v>
      </c>
      <c r="H4" s="1">
        <v>42</v>
      </c>
      <c r="I4" s="1">
        <v>423</v>
      </c>
      <c r="J4" s="1">
        <f t="shared" si="0"/>
        <v>2007</v>
      </c>
      <c r="K4" s="1">
        <v>421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"/>
  <sheetViews>
    <sheetView workbookViewId="0">
      <selection activeCell="K2" sqref="K2"/>
    </sheetView>
  </sheetViews>
  <sheetFormatPr defaultRowHeight="15" x14ac:dyDescent="0.25"/>
  <cols>
    <col min="2" max="2" width="15.85546875" customWidth="1"/>
    <col min="5" max="5" width="12.85546875" customWidth="1"/>
    <col min="6" max="6" width="6.28515625" customWidth="1"/>
    <col min="11" max="11" width="19.7109375" bestFit="1" customWidth="1"/>
    <col min="12" max="12" width="17.28515625" bestFit="1" customWidth="1"/>
    <col min="13" max="13" width="10.140625" bestFit="1" customWidth="1"/>
  </cols>
  <sheetData>
    <row r="1" spans="1:13" x14ac:dyDescent="0.25">
      <c r="A1" s="1" t="s">
        <v>0</v>
      </c>
      <c r="B1" s="1" t="s">
        <v>4</v>
      </c>
      <c r="C1" s="1">
        <v>1</v>
      </c>
      <c r="D1" s="1">
        <v>2</v>
      </c>
      <c r="E1" s="1">
        <v>3</v>
      </c>
      <c r="F1" s="1">
        <v>4</v>
      </c>
      <c r="G1" s="1">
        <v>5</v>
      </c>
      <c r="H1" s="1">
        <v>6</v>
      </c>
      <c r="I1" s="1">
        <v>7</v>
      </c>
      <c r="J1" s="1">
        <v>8</v>
      </c>
      <c r="K1" s="1" t="s">
        <v>1</v>
      </c>
      <c r="L1" s="1" t="s">
        <v>2</v>
      </c>
      <c r="M1" s="4" t="s">
        <v>3</v>
      </c>
    </row>
    <row r="2" spans="1:13" x14ac:dyDescent="0.25">
      <c r="B2" s="3" t="s">
        <v>5</v>
      </c>
      <c r="C2">
        <f ca="1">SUMIFS(Работа!C:C,Работа!$B:$B,Подсчет!$B2)</f>
        <v>8587</v>
      </c>
      <c r="D2">
        <f ca="1">SUMIFS(Работа!D:D,Работа!$B:$B,Подсчет!$B2)</f>
        <v>123</v>
      </c>
      <c r="E2">
        <f ca="1">SUMIFS(Работа!E:E,Работа!$B:$B,Подсчет!$B2)</f>
        <v>102</v>
      </c>
      <c r="F2">
        <f ca="1">SUMIFS(Работа!F:F,Работа!$B:$B,Подсчет!$B2)</f>
        <v>100</v>
      </c>
      <c r="G2">
        <f ca="1">SUMIFS(Работа!G:G,Работа!$B:$B,Подсчет!$B2)</f>
        <v>114</v>
      </c>
      <c r="H2">
        <f ca="1">SUMIFS(Работа!H:H,Работа!$B:$B,Подсчет!$B2)</f>
        <v>96</v>
      </c>
      <c r="I2">
        <f ca="1">SUMIFS(Работа!I:I,Работа!$B:$B,Подсчет!$B2)</f>
        <v>112</v>
      </c>
      <c r="J2">
        <f ca="1">SUMIFS(Работа!J:J,Работа!$B:$B,Подсчет!$B2)</f>
        <v>94</v>
      </c>
      <c r="K2" s="5">
        <f ca="1">VLOOKUP(B2,Работа!B2:L9,10,FALSE)</f>
        <v>8602</v>
      </c>
      <c r="L2">
        <f ca="1">VLOOKUP(B2,Работа!B2:L9,11,FALSE)</f>
        <v>767</v>
      </c>
    </row>
    <row r="3" spans="1:13" ht="13.5" customHeight="1" x14ac:dyDescent="0.25">
      <c r="B3" s="3" t="s">
        <v>6</v>
      </c>
      <c r="C3">
        <f ca="1">SUMIFS(Работа!C:C,Работа!$B:$B,Подсчет!$B3)</f>
        <v>36</v>
      </c>
      <c r="D3">
        <f ca="1">SUMIFS(Работа!D:D,Работа!$B:$B,Подсчет!$B3)</f>
        <v>23</v>
      </c>
      <c r="E3">
        <f ca="1">SUMIFS(Работа!E:E,Работа!$B:$B,Подсчет!$B3)</f>
        <v>22</v>
      </c>
      <c r="F3">
        <f ca="1">SUMIFS(Работа!F:F,Работа!$B:$B,Подсчет!$B3)</f>
        <v>29</v>
      </c>
      <c r="G3">
        <f ca="1">SUMIFS(Работа!G:G,Работа!$B:$B,Подсчет!$B3)</f>
        <v>34</v>
      </c>
      <c r="H3">
        <f ca="1">SUMIFS(Работа!H:H,Работа!$B:$B,Подсчет!$B3)</f>
        <v>32</v>
      </c>
      <c r="I3">
        <f ca="1">SUMIFS(Работа!I:I,Работа!$B:$B,Подсчет!$B3)</f>
        <v>30</v>
      </c>
      <c r="J3">
        <f ca="1">SUMIFS(Работа!J:J,Работа!$B:$B,Подсчет!$B3)</f>
        <v>31</v>
      </c>
      <c r="K3" s="5">
        <f ca="1">VLOOKUP(B3,Работа!B3:L10,10,FALSE)</f>
        <v>106</v>
      </c>
      <c r="L3">
        <f ca="1">VLOOKUP(B3,Работа!B3:L10,11,FALSE)</f>
        <v>8</v>
      </c>
    </row>
    <row r="4" spans="1:13" ht="13.5" customHeight="1" x14ac:dyDescent="0.25">
      <c r="B4" s="3" t="s">
        <v>7</v>
      </c>
      <c r="C4">
        <f ca="1">SUMIFS(Работа!C:C,Работа!$B:$B,Подсчет!$B4)</f>
        <v>30</v>
      </c>
      <c r="D4">
        <f ca="1">SUMIFS(Работа!D:D,Работа!$B:$B,Подсчет!$B4)</f>
        <v>22</v>
      </c>
      <c r="E4">
        <f ca="1">SUMIFS(Работа!E:E,Работа!$B:$B,Подсчет!$B4)</f>
        <v>27</v>
      </c>
      <c r="F4">
        <f ca="1">SUMIFS(Работа!F:F,Работа!$B:$B,Подсчет!$B4)</f>
        <v>31</v>
      </c>
      <c r="G4">
        <f ca="1">SUMIFS(Работа!G:G,Работа!$B:$B,Подсчет!$B4)</f>
        <v>33</v>
      </c>
      <c r="H4">
        <f ca="1">SUMIFS(Работа!H:H,Работа!$B:$B,Подсчет!$B4)</f>
        <v>33</v>
      </c>
      <c r="I4">
        <f ca="1">SUMIFS(Работа!I:I,Работа!$B:$B,Подсчет!$B4)</f>
        <v>30</v>
      </c>
      <c r="J4">
        <f ca="1">SUMIFS(Работа!J:J,Работа!$B:$B,Подсчет!$B4)</f>
        <v>22</v>
      </c>
      <c r="K4" s="5">
        <f ca="1">VLOOKUP(B4,Работа!B4:L11,10,FALSE)</f>
        <v>101</v>
      </c>
      <c r="L4">
        <f ca="1">VLOOKUP(B4,Работа!B4:L11,11,FALSE)</f>
        <v>15</v>
      </c>
    </row>
    <row r="5" spans="1:13" ht="13.5" customHeight="1" x14ac:dyDescent="0.25"/>
    <row r="6" spans="1:13" ht="13.5" customHeight="1" x14ac:dyDescent="0.25"/>
    <row r="7" spans="1:13" ht="13.5" customHeight="1" x14ac:dyDescent="0.25"/>
    <row r="8" spans="1:13" ht="13.5" customHeight="1" x14ac:dyDescent="0.25"/>
    <row r="9" spans="1:13" ht="13.5" customHeight="1" x14ac:dyDescent="0.25"/>
    <row r="10" spans="1:13" ht="13.5" customHeight="1" x14ac:dyDescent="0.25"/>
    <row r="11" spans="1:13" ht="13.5" customHeight="1" x14ac:dyDescent="0.25"/>
    <row r="12" spans="1:13" ht="13.5" customHeight="1" x14ac:dyDescent="0.25"/>
  </sheetData>
  <dataConsolidate topLabels="1" link="1">
    <dataRefs count="1">
      <dataRef ref="B1:J1048576" sheet="Работа"/>
    </dataRefs>
  </dataConsolid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"/>
  <sheetViews>
    <sheetView tabSelected="1" workbookViewId="0">
      <selection activeCell="N2" sqref="N2"/>
    </sheetView>
  </sheetViews>
  <sheetFormatPr defaultRowHeight="15" x14ac:dyDescent="0.25"/>
  <cols>
    <col min="2" max="2" width="21.5703125" bestFit="1" customWidth="1"/>
    <col min="11" max="11" width="19.7109375" bestFit="1" customWidth="1"/>
    <col min="12" max="12" width="17.28515625" bestFit="1" customWidth="1"/>
    <col min="13" max="13" width="10.140625" bestFit="1" customWidth="1"/>
  </cols>
  <sheetData>
    <row r="1" spans="1:13" x14ac:dyDescent="0.25">
      <c r="A1" s="1" t="s">
        <v>0</v>
      </c>
      <c r="B1" s="1" t="s">
        <v>4</v>
      </c>
      <c r="C1" s="1">
        <v>1</v>
      </c>
      <c r="D1" s="1">
        <v>2</v>
      </c>
      <c r="E1" s="1">
        <v>3</v>
      </c>
      <c r="F1" s="1">
        <v>4</v>
      </c>
      <c r="G1" s="1">
        <v>5</v>
      </c>
      <c r="H1" s="1">
        <v>6</v>
      </c>
      <c r="I1" s="1">
        <v>7</v>
      </c>
      <c r="J1" s="1">
        <v>8</v>
      </c>
      <c r="K1" s="1" t="s">
        <v>1</v>
      </c>
      <c r="L1" s="1" t="s">
        <v>2</v>
      </c>
      <c r="M1" s="4" t="s">
        <v>3</v>
      </c>
    </row>
    <row r="2" spans="1:13" x14ac:dyDescent="0.25">
      <c r="B2" s="1" t="s">
        <v>5</v>
      </c>
      <c r="C2">
        <f ca="1">RANDBETWEEN(10,200000)</f>
        <v>8498</v>
      </c>
      <c r="D2">
        <f t="shared" ref="D2:J12" ca="1" si="0">RANDBETWEEN(10,20)</f>
        <v>18</v>
      </c>
      <c r="E2">
        <f t="shared" ca="1" si="0"/>
        <v>20</v>
      </c>
      <c r="F2">
        <f t="shared" ca="1" si="0"/>
        <v>10</v>
      </c>
      <c r="G2">
        <f t="shared" ca="1" si="0"/>
        <v>20</v>
      </c>
      <c r="H2">
        <f t="shared" ca="1" si="0"/>
        <v>13</v>
      </c>
      <c r="I2">
        <f t="shared" ca="1" si="0"/>
        <v>10</v>
      </c>
      <c r="J2">
        <f t="shared" ca="1" si="0"/>
        <v>13</v>
      </c>
      <c r="K2">
        <f ca="1">SUM(C2:J2)</f>
        <v>8602</v>
      </c>
      <c r="L2">
        <f ca="1">RANDBETWEEN(1,800)</f>
        <v>767</v>
      </c>
      <c r="M2" s="2"/>
    </row>
    <row r="3" spans="1:13" x14ac:dyDescent="0.25">
      <c r="B3" s="1" t="s">
        <v>6</v>
      </c>
      <c r="C3">
        <f t="shared" ref="C3:C12" ca="1" si="1">RANDBETWEEN(10,20)</f>
        <v>17</v>
      </c>
      <c r="D3">
        <f t="shared" ca="1" si="0"/>
        <v>13</v>
      </c>
      <c r="E3">
        <f t="shared" ca="1" si="0"/>
        <v>12</v>
      </c>
      <c r="F3">
        <f t="shared" ca="1" si="0"/>
        <v>15</v>
      </c>
      <c r="G3">
        <f t="shared" ca="1" si="0"/>
        <v>17</v>
      </c>
      <c r="H3">
        <f t="shared" ca="1" si="0"/>
        <v>20</v>
      </c>
      <c r="I3">
        <f t="shared" ca="1" si="0"/>
        <v>12</v>
      </c>
      <c r="J3">
        <f t="shared" ca="1" si="0"/>
        <v>13</v>
      </c>
      <c r="K3">
        <f ca="1">SUM(C3:I3)</f>
        <v>106</v>
      </c>
      <c r="L3">
        <f t="shared" ref="L3:L12" ca="1" si="2">RANDBETWEEN(1,16)</f>
        <v>8</v>
      </c>
      <c r="M3" s="2"/>
    </row>
    <row r="4" spans="1:13" x14ac:dyDescent="0.25">
      <c r="B4" s="1" t="s">
        <v>7</v>
      </c>
      <c r="C4">
        <f t="shared" ca="1" si="1"/>
        <v>17</v>
      </c>
      <c r="D4">
        <f t="shared" ca="1" si="0"/>
        <v>10</v>
      </c>
      <c r="E4">
        <f t="shared" ca="1" si="0"/>
        <v>14</v>
      </c>
      <c r="F4">
        <f t="shared" ca="1" si="0"/>
        <v>14</v>
      </c>
      <c r="G4">
        <f t="shared" ca="1" si="0"/>
        <v>18</v>
      </c>
      <c r="H4">
        <f t="shared" ca="1" si="0"/>
        <v>15</v>
      </c>
      <c r="I4">
        <f t="shared" ca="1" si="0"/>
        <v>13</v>
      </c>
      <c r="J4">
        <f t="shared" ca="1" si="0"/>
        <v>10</v>
      </c>
      <c r="K4">
        <f t="shared" ref="K4" ca="1" si="3">SUM(C4:I4)</f>
        <v>101</v>
      </c>
      <c r="L4">
        <f t="shared" ca="1" si="2"/>
        <v>15</v>
      </c>
      <c r="M4" s="2"/>
    </row>
    <row r="5" spans="1:13" x14ac:dyDescent="0.25">
      <c r="B5" s="1" t="s">
        <v>5</v>
      </c>
      <c r="C5">
        <f t="shared" ca="1" si="1"/>
        <v>17</v>
      </c>
      <c r="D5">
        <f t="shared" ca="1" si="0"/>
        <v>19</v>
      </c>
      <c r="E5">
        <f t="shared" ca="1" si="0"/>
        <v>14</v>
      </c>
      <c r="F5">
        <f t="shared" ca="1" si="0"/>
        <v>19</v>
      </c>
      <c r="G5">
        <f t="shared" ca="1" si="0"/>
        <v>18</v>
      </c>
      <c r="H5">
        <f t="shared" ca="1" si="0"/>
        <v>12</v>
      </c>
      <c r="I5">
        <f t="shared" ca="1" si="0"/>
        <v>20</v>
      </c>
      <c r="J5">
        <f t="shared" ca="1" si="0"/>
        <v>19</v>
      </c>
      <c r="K5">
        <f ca="1">SUM(C5:I5)</f>
        <v>119</v>
      </c>
      <c r="L5">
        <f t="shared" ca="1" si="2"/>
        <v>3</v>
      </c>
      <c r="M5" s="2"/>
    </row>
    <row r="6" spans="1:13" x14ac:dyDescent="0.25">
      <c r="B6" s="1" t="s">
        <v>5</v>
      </c>
      <c r="C6">
        <f t="shared" ca="1" si="1"/>
        <v>13</v>
      </c>
      <c r="D6">
        <f t="shared" ca="1" si="0"/>
        <v>11</v>
      </c>
      <c r="E6">
        <f t="shared" ca="1" si="0"/>
        <v>18</v>
      </c>
      <c r="F6">
        <f t="shared" ca="1" si="0"/>
        <v>13</v>
      </c>
      <c r="G6">
        <f t="shared" ca="1" si="0"/>
        <v>11</v>
      </c>
      <c r="H6">
        <f t="shared" ca="1" si="0"/>
        <v>11</v>
      </c>
      <c r="I6">
        <f t="shared" ca="1" si="0"/>
        <v>19</v>
      </c>
      <c r="J6">
        <f t="shared" ca="1" si="0"/>
        <v>16</v>
      </c>
      <c r="K6">
        <f ca="1">SUM(C6:I6)</f>
        <v>96</v>
      </c>
      <c r="L6">
        <f t="shared" ca="1" si="2"/>
        <v>10</v>
      </c>
      <c r="M6" s="2"/>
    </row>
    <row r="7" spans="1:13" x14ac:dyDescent="0.25">
      <c r="B7" s="1" t="s">
        <v>5</v>
      </c>
      <c r="C7">
        <f t="shared" ca="1" si="1"/>
        <v>19</v>
      </c>
      <c r="D7">
        <f t="shared" ca="1" si="0"/>
        <v>18</v>
      </c>
      <c r="E7">
        <f t="shared" ca="1" si="0"/>
        <v>13</v>
      </c>
      <c r="F7">
        <f t="shared" ca="1" si="0"/>
        <v>18</v>
      </c>
      <c r="G7">
        <f t="shared" ca="1" si="0"/>
        <v>16</v>
      </c>
      <c r="H7">
        <f t="shared" ca="1" si="0"/>
        <v>11</v>
      </c>
      <c r="I7">
        <f t="shared" ca="1" si="0"/>
        <v>12</v>
      </c>
      <c r="J7">
        <f t="shared" ca="1" si="0"/>
        <v>11</v>
      </c>
      <c r="K7">
        <f ca="1">SUM(C7:I7)</f>
        <v>107</v>
      </c>
      <c r="L7">
        <f t="shared" ca="1" si="2"/>
        <v>5</v>
      </c>
    </row>
    <row r="8" spans="1:13" x14ac:dyDescent="0.25">
      <c r="B8" s="4" t="s">
        <v>5</v>
      </c>
      <c r="C8">
        <f t="shared" ca="1" si="1"/>
        <v>11</v>
      </c>
      <c r="D8">
        <f t="shared" ca="1" si="0"/>
        <v>17</v>
      </c>
      <c r="E8">
        <f t="shared" ca="1" si="0"/>
        <v>10</v>
      </c>
      <c r="F8">
        <f t="shared" ca="1" si="0"/>
        <v>10</v>
      </c>
      <c r="G8">
        <f t="shared" ca="1" si="0"/>
        <v>20</v>
      </c>
      <c r="H8">
        <f t="shared" ca="1" si="0"/>
        <v>18</v>
      </c>
      <c r="I8">
        <f t="shared" ca="1" si="0"/>
        <v>20</v>
      </c>
      <c r="J8">
        <f t="shared" ca="1" si="0"/>
        <v>13</v>
      </c>
      <c r="K8">
        <f t="shared" ref="K8:K9" ca="1" si="4">SUM(C8:I8)</f>
        <v>106</v>
      </c>
      <c r="L8">
        <f t="shared" ca="1" si="2"/>
        <v>5</v>
      </c>
    </row>
    <row r="9" spans="1:13" x14ac:dyDescent="0.25">
      <c r="B9" s="4" t="s">
        <v>5</v>
      </c>
      <c r="C9">
        <f t="shared" ca="1" si="1"/>
        <v>15</v>
      </c>
      <c r="D9">
        <f t="shared" ca="1" si="0"/>
        <v>20</v>
      </c>
      <c r="E9">
        <f t="shared" ca="1" si="0"/>
        <v>15</v>
      </c>
      <c r="F9">
        <f t="shared" ca="1" si="0"/>
        <v>20</v>
      </c>
      <c r="G9">
        <f t="shared" ca="1" si="0"/>
        <v>19</v>
      </c>
      <c r="H9">
        <f t="shared" ca="1" si="0"/>
        <v>19</v>
      </c>
      <c r="I9">
        <f t="shared" ca="1" si="0"/>
        <v>20</v>
      </c>
      <c r="J9">
        <f t="shared" ca="1" si="0"/>
        <v>10</v>
      </c>
      <c r="K9">
        <f t="shared" ca="1" si="4"/>
        <v>128</v>
      </c>
      <c r="L9">
        <f t="shared" ca="1" si="2"/>
        <v>14</v>
      </c>
    </row>
    <row r="10" spans="1:13" x14ac:dyDescent="0.25">
      <c r="B10" s="1" t="s">
        <v>6</v>
      </c>
      <c r="C10">
        <f t="shared" ca="1" si="1"/>
        <v>19</v>
      </c>
      <c r="D10">
        <f t="shared" ca="1" si="0"/>
        <v>10</v>
      </c>
      <c r="E10">
        <f t="shared" ca="1" si="0"/>
        <v>10</v>
      </c>
      <c r="F10">
        <f t="shared" ca="1" si="0"/>
        <v>14</v>
      </c>
      <c r="G10">
        <f t="shared" ca="1" si="0"/>
        <v>17</v>
      </c>
      <c r="H10">
        <f t="shared" ca="1" si="0"/>
        <v>12</v>
      </c>
      <c r="I10">
        <f t="shared" ca="1" si="0"/>
        <v>18</v>
      </c>
      <c r="J10">
        <f t="shared" ca="1" si="0"/>
        <v>18</v>
      </c>
      <c r="K10">
        <f t="shared" ref="K10:K12" ca="1" si="5">SUM(C10:I10)</f>
        <v>100</v>
      </c>
      <c r="L10">
        <f t="shared" ca="1" si="2"/>
        <v>16</v>
      </c>
    </row>
    <row r="11" spans="1:13" x14ac:dyDescent="0.25">
      <c r="B11" s="1" t="s">
        <v>7</v>
      </c>
      <c r="C11">
        <f t="shared" ca="1" si="1"/>
        <v>13</v>
      </c>
      <c r="D11">
        <f t="shared" ca="1" si="0"/>
        <v>12</v>
      </c>
      <c r="E11">
        <f t="shared" ca="1" si="0"/>
        <v>13</v>
      </c>
      <c r="F11">
        <f t="shared" ca="1" si="0"/>
        <v>17</v>
      </c>
      <c r="G11">
        <f t="shared" ca="1" si="0"/>
        <v>15</v>
      </c>
      <c r="H11">
        <f t="shared" ca="1" si="0"/>
        <v>18</v>
      </c>
      <c r="I11">
        <f t="shared" ca="1" si="0"/>
        <v>17</v>
      </c>
      <c r="J11">
        <f t="shared" ca="1" si="0"/>
        <v>12</v>
      </c>
      <c r="K11">
        <f t="shared" ca="1" si="5"/>
        <v>105</v>
      </c>
      <c r="L11">
        <f t="shared" ca="1" si="2"/>
        <v>2</v>
      </c>
    </row>
    <row r="12" spans="1:13" x14ac:dyDescent="0.25">
      <c r="B12" s="1" t="s">
        <v>5</v>
      </c>
      <c r="C12">
        <f t="shared" ca="1" si="1"/>
        <v>14</v>
      </c>
      <c r="D12">
        <f t="shared" ca="1" si="0"/>
        <v>20</v>
      </c>
      <c r="E12">
        <f t="shared" ca="1" si="0"/>
        <v>12</v>
      </c>
      <c r="F12">
        <f t="shared" ca="1" si="0"/>
        <v>10</v>
      </c>
      <c r="G12">
        <f t="shared" ca="1" si="0"/>
        <v>10</v>
      </c>
      <c r="H12">
        <f t="shared" ca="1" si="0"/>
        <v>12</v>
      </c>
      <c r="I12">
        <f t="shared" ca="1" si="0"/>
        <v>11</v>
      </c>
      <c r="J12">
        <f t="shared" ca="1" si="0"/>
        <v>12</v>
      </c>
      <c r="K12">
        <f t="shared" ca="1" si="5"/>
        <v>89</v>
      </c>
      <c r="L12">
        <f t="shared" ca="1" si="2"/>
        <v>14</v>
      </c>
    </row>
  </sheetData>
  <dataConsolidate topLabels="1"/>
  <pageMargins left="0.7" right="0.7" top="0.75" bottom="0.75" header="0.3" footer="0.3"/>
  <pageSetup paperSize="9" orientation="portrait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8B40D606-EBA7-4F48-AC27-77DBACE3CD11}">
            <xm:f>K2&gt;VLOOKUP($B2,ограничения!$B:$K,MATCH(K$1,ограничения!$1:$1,)-1,)</xm:f>
            <x14:dxf>
              <fill>
                <patternFill>
                  <bgColor rgb="FFFF0000"/>
                </patternFill>
              </fill>
            </x14:dxf>
          </x14:cfRule>
          <xm:sqref>K2:L12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ограничения</vt:lpstr>
      <vt:lpstr>Подсчет</vt:lpstr>
      <vt:lpstr>Работа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Egorova_YV</dc:creator>
  <cp:lastModifiedBy>Коля</cp:lastModifiedBy>
  <dcterms:created xsi:type="dcterms:W3CDTF">2010-09-23T10:52:45Z</dcterms:created>
  <dcterms:modified xsi:type="dcterms:W3CDTF">2021-11-17T11:59:47Z</dcterms:modified>
</cp:coreProperties>
</file>