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2260" windowHeight="12645" activeTab="1"/>
  </bookViews>
  <sheets>
    <sheet name="Данные" sheetId="1" r:id="rId1"/>
    <sheet name="Свод" sheetId="2" r:id="rId2"/>
    <sheet name="ОписаниеПроблемы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<sst xmlns="http://schemas.openxmlformats.org/spreadsheetml/2006/main" count="135" uniqueCount="60">
  <si>
    <t>Id вакансии</t>
  </si>
  <si>
    <t>Проект</t>
  </si>
  <si>
    <t>История Статусов</t>
  </si>
  <si>
    <t>Дата постановки на статус</t>
  </si>
  <si>
    <t>Количество Вакансий</t>
  </si>
  <si>
    <t>250050</t>
  </si>
  <si>
    <t>Открыта</t>
  </si>
  <si>
    <t>239724</t>
  </si>
  <si>
    <t>239837</t>
  </si>
  <si>
    <t>221578</t>
  </si>
  <si>
    <t>243327</t>
  </si>
  <si>
    <t>223102</t>
  </si>
  <si>
    <t>249498</t>
  </si>
  <si>
    <t>184727</t>
  </si>
  <si>
    <t>196060</t>
  </si>
  <si>
    <t>203672</t>
  </si>
  <si>
    <t>182146</t>
  </si>
  <si>
    <t>181530</t>
  </si>
  <si>
    <t>181119</t>
  </si>
  <si>
    <t>182155</t>
  </si>
  <si>
    <t>250170</t>
  </si>
  <si>
    <t>210176</t>
  </si>
  <si>
    <t>240432</t>
  </si>
  <si>
    <t>242798</t>
  </si>
  <si>
    <t>203737</t>
  </si>
  <si>
    <t>Приостановлена</t>
  </si>
  <si>
    <t>Закрыта</t>
  </si>
  <si>
    <t>Отмена</t>
  </si>
  <si>
    <t>Названия строк</t>
  </si>
  <si>
    <t>Общий итог</t>
  </si>
  <si>
    <t>Названия столбцов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</si>
  <si>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</si>
  <si>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</si>
  <si>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</si>
  <si>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</si>
  <si>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</si>
  <si>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</si>
  <si>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</si>
  <si>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</si>
  <si>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Сумма по полю Количество Вакансий</t>
  </si>
  <si>
    <t>Альфа</t>
  </si>
  <si>
    <t>Бета</t>
  </si>
  <si>
    <t>Гамма</t>
  </si>
  <si>
    <t>Сигма</t>
  </si>
  <si>
    <t>Эпсилон</t>
  </si>
  <si>
    <t>Менеджер</t>
  </si>
  <si>
    <t>Сидоров</t>
  </si>
  <si>
    <t>Петров</t>
  </si>
  <si>
    <t>Мишин</t>
  </si>
  <si>
    <t>Самарин</t>
  </si>
  <si>
    <t>Арбузов</t>
  </si>
  <si>
    <t>Вакансий в работе на конец периода</t>
  </si>
  <si>
    <t>янв</t>
  </si>
  <si>
    <t>фев</t>
  </si>
  <si>
    <t>2021</t>
  </si>
  <si>
    <t>2022</t>
  </si>
  <si>
    <t>13.май</t>
  </si>
  <si>
    <t>17.май</t>
  </si>
  <si>
    <t>18.май</t>
  </si>
  <si>
    <t>31.май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</si>
</sst>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9" tint="0.39998000860214233"/>
      </top>
      <bottom style="thin">
        <color theme="9" tint="0.39998000860214233"/>
      </bottom>
    </border>
    <border>
      <left/>
      <right/>
      <top/>
      <bottom style="thin">
        <color theme="9" tint="0.39998000860214233"/>
      </bottom>
    </border>
    <border>
      <left/>
      <right/>
      <top style="thin">
        <color theme="9" tint="0.39998000860214233"/>
      </top>
      <bottom/>
    </border>
    <border>
      <left/>
      <right/>
      <top/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6" fillId="34" borderId="11" xfId="0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5" fillId="35" borderId="0" xfId="0" applyFont="1" applyFill="1" applyAlignment="1">
      <alignment/>
    </xf>
    <xf numFmtId="1" fontId="0" fillId="0" borderId="0" xfId="0" applyNumberFormat="1" applyAlignment="1">
      <alignment/>
    </xf>
    <xf numFmtId="1" fontId="25" fillId="35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5" fillId="36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0" xfId="0" applyNumberFormat="1" applyAlignment="1">
      <alignment/>
    </xf>
    <xf numFmtId="0" fontId="25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  <fill>
        <patternFill>
          <bgColor theme="7" tint="0.5999600291252136"/>
        </patternFill>
      </fill>
    </dxf>
    <dxf>
      <font>
        <b/>
      </font>
      <border/>
    </dxf>
    <dxf>
      <font>
        <b/>
      </font>
      <fill>
        <patternFill patternType="solid">
          <fgColor rgb="FFCCFFFF"/>
          <bgColor rgb="FFCCFFFF"/>
        </patternFill>
      </fill>
      <border/>
    </dxf>
    <dxf>
      <border>
        <top/>
        <bottom/>
      </border>
    </dxf>
    <dxf>
      <font>
        <b/>
        <i val="0"/>
      </font>
      <fill>
        <patternFill>
          <bgColor theme="7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9525</xdr:rowOff>
    </xdr:from>
    <xdr:to>
      <xdr:col>11</xdr:col>
      <xdr:colOff>133350</xdr:colOff>
      <xdr:row>20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025"/>
          <a:ext cx="64770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21</xdr:row>
      <xdr:rowOff>133350</xdr:rowOff>
    </xdr:from>
    <xdr:to>
      <xdr:col>13</xdr:col>
      <xdr:colOff>238125</xdr:colOff>
      <xdr:row>39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133850"/>
          <a:ext cx="78390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40</xdr:row>
      <xdr:rowOff>123825</xdr:rowOff>
    </xdr:from>
    <xdr:to>
      <xdr:col>14</xdr:col>
      <xdr:colOff>76200</xdr:colOff>
      <xdr:row>59</xdr:row>
      <xdr:rowOff>28575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7743825"/>
          <a:ext cx="833437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59</xdr:row>
      <xdr:rowOff>142875</xdr:rowOff>
    </xdr:from>
    <xdr:to>
      <xdr:col>12</xdr:col>
      <xdr:colOff>561975</xdr:colOff>
      <xdr:row>83</xdr:row>
      <xdr:rowOff>47625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11382375"/>
          <a:ext cx="7629525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Id вакансии">
      <sharedItems containsMixedTypes="1" containsNumber="1" containsInteger="1"/>
    </cacheField>
    <cacheField name="История Статусов">
      <sharedItems containsMixedTypes="0" count="4">
        <s v="Открыта"/>
        <s v="Закрыта"/>
        <s v="Приостановлена"/>
        <s v="Отмена"/>
      </sharedItems>
    </cacheField>
    <cacheField name="Проект">
      <sharedItems containsMixedTypes="0" count="5">
        <s v="Альфа"/>
        <s v="Бета"/>
        <s v="Гамма"/>
        <s v="Сигма"/>
        <s v="Эпсилон"/>
      </sharedItems>
    </cacheField>
    <cacheField name="Менеджер">
      <sharedItems containsMixedTypes="0" count="5">
        <s v="Сидоров"/>
        <s v="Петров"/>
        <s v="Мишин"/>
        <s v="Самарин"/>
        <s v="Арбузов"/>
      </sharedItems>
    </cacheField>
    <cacheField name="Дата постановки на статус">
      <sharedItems containsSemiMixedTypes="0" containsNonDate="0" containsDate="1" containsString="0" containsMixedTypes="0" count="25">
        <d v="2021-12-08T00:00:00.000"/>
        <d v="2021-11-17T00:00:00.000"/>
        <d v="2021-09-27T00:00:00.000"/>
        <d v="2021-12-01T00:00:00.000"/>
        <d v="2021-10-01T00:00:00.000"/>
        <d v="2021-12-07T00:00:00.000"/>
        <d v="2021-05-31T00:00:00.000"/>
        <d v="2021-06-16T00:00:00.000"/>
        <d v="2021-06-17T00:00:00.000"/>
        <d v="2021-06-18T00:00:00.000"/>
        <d v="2021-06-19T00:00:00.000"/>
        <d v="2021-07-20T00:00:00.000"/>
        <d v="2021-05-18T00:00:00.000"/>
        <d v="2021-05-17T00:00:00.000"/>
        <d v="2021-05-13T00:00:00.000"/>
        <d v="2021-12-09T00:00:00.000"/>
        <d v="2021-08-17T00:00:00.000"/>
        <d v="2021-11-19T00:00:00.000"/>
        <d v="2021-11-30T00:00:00.000"/>
        <d v="2021-11-02T00:00:00.000"/>
        <d v="2021-09-01T00:00:00.000"/>
        <d v="2022-01-12T00:00:00.000"/>
        <d v="2022-02-15T00:00:00.000"/>
        <d v="2022-01-21T00:00:00.000"/>
        <d v="2022-02-01T00:00:00.000"/>
      </sharedItems>
      <fieldGroup par="7" base="4">
        <rangePr groupBy="days" autoEnd="1" autoStart="1" startDate="2021-05-13T00:00:00.000" endDate="2022-02-16T00:00:00.000"/>
        <groupItems count="368">
          <s v="&lt;13.05.2021"/>
          <s v="01.янв"/>
          <s v="02.янв"/>
          <s v="03.янв"/>
          <s v="04.янв"/>
          <s v="05.янв"/>
          <s v="06.янв"/>
          <s v="07.янв"/>
          <s v="08.янв"/>
          <s v="09.янв"/>
          <s v="10.янв"/>
          <s v="11.янв"/>
          <s v="12.янв"/>
          <s v="13.янв"/>
          <s v="14.янв"/>
          <s v="15.янв"/>
          <s v="16.янв"/>
          <s v="17.янв"/>
          <s v="18.янв"/>
          <s v="19.янв"/>
          <s v="20.янв"/>
          <s v="21.янв"/>
          <s v="22.янв"/>
          <s v="23.янв"/>
          <s v="24.янв"/>
          <s v="25.янв"/>
          <s v="26.янв"/>
          <s v="27.янв"/>
          <s v="28.янв"/>
          <s v="29.янв"/>
          <s v="30.янв"/>
          <s v="31.янв"/>
          <s v="01.фев"/>
          <s v="02.фев"/>
          <s v="03.фев"/>
          <s v="04.фев"/>
          <s v="05.фев"/>
          <s v="06.фев"/>
          <s v="07.фев"/>
          <s v="08.фев"/>
          <s v="09.фев"/>
          <s v="10.фев"/>
          <s v="11.фев"/>
          <s v="12.фев"/>
          <s v="13.фев"/>
          <s v="14.фев"/>
          <s v="15.фев"/>
          <s v="16.фев"/>
          <s v="17.фев"/>
          <s v="18.фев"/>
          <s v="19.фев"/>
          <s v="20.фев"/>
          <s v="21.фев"/>
          <s v="22.фев"/>
          <s v="23.фев"/>
          <s v="24.фев"/>
          <s v="25.фев"/>
          <s v="26.фев"/>
          <s v="27.фев"/>
          <s v="28.фев"/>
          <s v="29.фев"/>
          <s v="01.мар"/>
          <s v="02.мар"/>
          <s v="03.мар"/>
          <s v="04.мар"/>
          <s v="05.мар"/>
          <s v="06.мар"/>
          <s v="07.мар"/>
          <s v="08.мар"/>
          <s v="09.мар"/>
          <s v="10.мар"/>
          <s v="11.мар"/>
          <s v="12.мар"/>
          <s v="13.мар"/>
          <s v="14.мар"/>
          <s v="15.мар"/>
          <s v="16.мар"/>
          <s v="17.мар"/>
          <s v="18.мар"/>
          <s v="19.мар"/>
          <s v="20.мар"/>
          <s v="21.мар"/>
          <s v="22.мар"/>
          <s v="23.мар"/>
          <s v="24.мар"/>
          <s v="25.мар"/>
          <s v="26.мар"/>
          <s v="27.мар"/>
          <s v="28.мар"/>
          <s v="29.мар"/>
          <s v="30.мар"/>
          <s v="31.мар"/>
          <s v="01.апр"/>
          <s v="02.апр"/>
          <s v="03.апр"/>
          <s v="04.апр"/>
          <s v="05.апр"/>
          <s v="06.апр"/>
          <s v="07.апр"/>
          <s v="08.апр"/>
          <s v="09.апр"/>
          <s v="10.апр"/>
          <s v="11.апр"/>
          <s v="12.апр"/>
          <s v="13.апр"/>
          <s v="14.апр"/>
          <s v="15.апр"/>
          <s v="16.апр"/>
          <s v="17.апр"/>
          <s v="18.апр"/>
          <s v="19.апр"/>
          <s v="20.апр"/>
          <s v="21.апр"/>
          <s v="22.апр"/>
          <s v="23.апр"/>
          <s v="24.апр"/>
          <s v="25.апр"/>
          <s v="26.апр"/>
          <s v="27.апр"/>
          <s v="28.апр"/>
          <s v="29.апр"/>
          <s v="30.апр"/>
          <s v="01.май"/>
          <s v="02.май"/>
          <s v="03.май"/>
          <s v="04.май"/>
          <s v="05.май"/>
          <s v="06.май"/>
          <s v="07.май"/>
          <s v="08.май"/>
          <s v="09.май"/>
          <s v="10.май"/>
          <s v="11.май"/>
          <s v="12.май"/>
          <s v="13.май"/>
          <s v="14.май"/>
          <s v="15.май"/>
          <s v="16.май"/>
          <s v="17.май"/>
          <s v="18.май"/>
          <s v="19.май"/>
          <s v="20.май"/>
          <s v="21.май"/>
          <s v="22.май"/>
          <s v="23.май"/>
          <s v="24.май"/>
          <s v="25.май"/>
          <s v="26.май"/>
          <s v="27.май"/>
          <s v="28.май"/>
          <s v="29.май"/>
          <s v="30.май"/>
          <s v="31.май"/>
          <s v="01.июн"/>
          <s v="02.июн"/>
          <s v="03.июн"/>
          <s v="04.июн"/>
          <s v="05.июн"/>
          <s v="06.июн"/>
          <s v="07.июн"/>
          <s v="08.июн"/>
          <s v="09.июн"/>
          <s v="10.июн"/>
          <s v="11.июн"/>
          <s v="12.июн"/>
          <s v="13.июн"/>
          <s v="14.июн"/>
          <s v="15.июн"/>
          <s v="16.июн"/>
          <s v="17.июн"/>
          <s v="18.июн"/>
          <s v="19.июн"/>
          <s v="20.июн"/>
          <s v="21.июн"/>
          <s v="22.июн"/>
          <s v="23.июн"/>
          <s v="24.июн"/>
          <s v="25.июн"/>
          <s v="26.июн"/>
          <s v="27.июн"/>
          <s v="28.июн"/>
          <s v="29.июн"/>
          <s v="30.июн"/>
          <s v="01.июл"/>
          <s v="02.июл"/>
          <s v="03.июл"/>
          <s v="04.июл"/>
          <s v="05.июл"/>
          <s v="06.июл"/>
          <s v="07.июл"/>
          <s v="08.июл"/>
          <s v="09.июл"/>
          <s v="10.июл"/>
          <s v="11.июл"/>
          <s v="12.июл"/>
          <s v="13.июл"/>
          <s v="14.июл"/>
          <s v="15.июл"/>
          <s v="16.июл"/>
          <s v="17.июл"/>
          <s v="18.июл"/>
          <s v="19.июл"/>
          <s v="20.июл"/>
          <s v="21.июл"/>
          <s v="22.июл"/>
          <s v="23.июл"/>
          <s v="24.июл"/>
          <s v="25.июл"/>
          <s v="26.июл"/>
          <s v="27.июл"/>
          <s v="28.июл"/>
          <s v="29.июл"/>
          <s v="30.июл"/>
          <s v="31.июл"/>
          <s v="01.авг"/>
          <s v="02.авг"/>
          <s v="03.авг"/>
          <s v="04.авг"/>
          <s v="05.авг"/>
          <s v="06.авг"/>
          <s v="07.авг"/>
          <s v="08.авг"/>
          <s v="09.авг"/>
          <s v="10.авг"/>
          <s v="11.авг"/>
          <s v="12.авг"/>
          <s v="13.авг"/>
          <s v="14.авг"/>
          <s v="15.авг"/>
          <s v="16.авг"/>
          <s v="17.авг"/>
          <s v="18.авг"/>
          <s v="19.авг"/>
          <s v="20.авг"/>
          <s v="21.авг"/>
          <s v="22.авг"/>
          <s v="23.авг"/>
          <s v="24.авг"/>
          <s v="25.авг"/>
          <s v="26.авг"/>
          <s v="27.авг"/>
          <s v="28.авг"/>
          <s v="29.авг"/>
          <s v="30.авг"/>
          <s v="31.авг"/>
          <s v="01.сен"/>
          <s v="02.сен"/>
          <s v="03.сен"/>
          <s v="04.сен"/>
          <s v="05.сен"/>
          <s v="06.сен"/>
          <s v="07.сен"/>
          <s v="08.сен"/>
          <s v="09.сен"/>
          <s v="10.сен"/>
          <s v="11.сен"/>
          <s v="12.сен"/>
          <s v="13.сен"/>
          <s v="14.сен"/>
          <s v="15.сен"/>
          <s v="16.сен"/>
          <s v="17.сен"/>
          <s v="18.сен"/>
          <s v="19.сен"/>
          <s v="20.сен"/>
          <s v="21.сен"/>
          <s v="22.сен"/>
          <s v="23.сен"/>
          <s v="24.сен"/>
          <s v="25.сен"/>
          <s v="26.сен"/>
          <s v="27.сен"/>
          <s v="28.сен"/>
          <s v="29.сен"/>
          <s v="30.сен"/>
          <s v="01.окт"/>
          <s v="02.окт"/>
          <s v="03.окт"/>
          <s v="04.окт"/>
          <s v="05.окт"/>
          <s v="06.окт"/>
          <s v="07.окт"/>
          <s v="08.окт"/>
          <s v="09.окт"/>
          <s v="10.окт"/>
          <s v="11.окт"/>
          <s v="12.окт"/>
          <s v="13.окт"/>
          <s v="14.окт"/>
          <s v="15.окт"/>
          <s v="16.окт"/>
          <s v="17.окт"/>
          <s v="18.окт"/>
          <s v="19.окт"/>
          <s v="20.окт"/>
          <s v="21.окт"/>
          <s v="22.окт"/>
          <s v="23.окт"/>
          <s v="24.окт"/>
          <s v="25.окт"/>
          <s v="26.окт"/>
          <s v="27.окт"/>
          <s v="28.окт"/>
          <s v="29.окт"/>
          <s v="30.окт"/>
          <s v="31.окт"/>
          <s v="01.ноя"/>
          <s v="02.ноя"/>
          <s v="03.ноя"/>
          <s v="04.ноя"/>
          <s v="05.ноя"/>
          <s v="06.ноя"/>
          <s v="07.ноя"/>
          <s v="08.ноя"/>
          <s v="09.ноя"/>
          <s v="10.ноя"/>
          <s v="11.ноя"/>
          <s v="12.ноя"/>
          <s v="13.ноя"/>
          <s v="14.ноя"/>
          <s v="15.ноя"/>
          <s v="16.ноя"/>
          <s v="17.ноя"/>
          <s v="18.ноя"/>
          <s v="19.ноя"/>
          <s v="20.ноя"/>
          <s v="21.ноя"/>
          <s v="22.ноя"/>
          <s v="23.ноя"/>
          <s v="24.ноя"/>
          <s v="25.ноя"/>
          <s v="26.ноя"/>
          <s v="27.ноя"/>
          <s v="28.ноя"/>
          <s v="29.ноя"/>
          <s v="30.ноя"/>
          <s v="01.дек"/>
          <s v="02.дек"/>
          <s v="03.дек"/>
          <s v="04.дек"/>
          <s v="05.дек"/>
          <s v="06.дек"/>
          <s v="07.дек"/>
          <s v="08.дек"/>
          <s v="09.дек"/>
          <s v="10.дек"/>
          <s v="11.дек"/>
          <s v="12.дек"/>
          <s v="13.дек"/>
          <s v="14.дек"/>
          <s v="15.дек"/>
          <s v="16.дек"/>
          <s v="17.дек"/>
          <s v="18.дек"/>
          <s v="19.дек"/>
          <s v="20.дек"/>
          <s v="21.дек"/>
          <s v="22.дек"/>
          <s v="23.дек"/>
          <s v="24.дек"/>
          <s v="25.дек"/>
          <s v="26.дек"/>
          <s v="27.дек"/>
          <s v="28.дек"/>
          <s v="29.дек"/>
          <s v="30.дек"/>
          <s v="31.дек"/>
          <s v="&gt;16.02.2022"/>
        </groupItems>
      </fieldGroup>
    </cacheField>
    <cacheField name="Количество Вакансий">
      <sharedItems containsSemiMixedTypes="0" containsString="0" containsMixedTypes="0" containsNumber="1" containsInteger="1"/>
    </cacheField>
    <cacheField name="Месяцы">
      <sharedItems containsString="0" containsMixedTypes="1" count="0"/>
      <fieldGroup base="4">
        <rangePr groupBy="months" autoEnd="1" autoStart="1" startDate="2021-05-13T00:00:00.000" endDate="2022-02-16T00:00:00.000"/>
        <groupItems count="14">
          <s v="&lt;13.05.2021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16.02.2022"/>
        </groupItems>
      </fieldGroup>
    </cacheField>
    <cacheField name="Годы">
      <sharedItems containsString="0" containsMixedTypes="1" count="0"/>
      <fieldGroup base="4">
        <rangePr groupBy="years" autoEnd="1" autoStart="1" startDate="2021-05-13T00:00:00.000" endDate="2022-02-16T00:00:00.000"/>
        <groupItems count="4">
          <s v="&lt;13.05.2021"/>
          <s v="2021"/>
          <s v="2022"/>
          <s v="&gt;16.02.2022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0" dataCaption="Значения" showMissing="1" preserveFormatting="1" rowGrandTotals="0" itemPrintTitles="1" compactData="0" updatedVersion="2" indent="0" showMemberPropertyTips="1">
  <location ref="A9:O16" firstHeaderRow="1" firstDataRow="4" firstDataCol="1"/>
  <pivotFields count="8">
    <pivotField showAll="0"/>
    <pivotField axis="axisRow" showAll="0">
      <items count="5">
        <item x="0"/>
        <item x="2"/>
        <item x="1"/>
        <item x="3"/>
        <item t="default"/>
      </items>
    </pivotField>
    <pivotField showAll="0" defaultSubtotal="0"/>
    <pivotField showAll="0" defaultSubtotal="0"/>
    <pivotField axis="axisCol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Col" showAll="0" defaultSubtotal="0">
      <items count="4">
        <item x="0"/>
        <item x="1"/>
        <item x="2"/>
        <item x="3"/>
      </items>
    </pivotField>
  </pivotFields>
  <rowFields count="1">
    <field x="1"/>
  </rowFields>
  <rowItems count="4">
    <i>
      <x/>
    </i>
    <i>
      <x v="1"/>
    </i>
    <i>
      <x v="2"/>
    </i>
    <i>
      <x v="3"/>
    </i>
  </rowItems>
  <colFields count="3">
    <field x="7"/>
    <field x="6"/>
    <field x="4"/>
  </colFields>
  <colItems count="14">
    <i>
      <x v="1"/>
      <x v="5"/>
      <x v="134"/>
    </i>
    <i r="2">
      <x v="138"/>
    </i>
    <i r="2">
      <x v="139"/>
    </i>
    <i r="2">
      <x v="152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  <x v="1"/>
    </i>
    <i r="1">
      <x v="2"/>
    </i>
    <i t="grand">
      <x/>
    </i>
  </colItems>
  <dataFields count="1">
    <dataField name="Сумма по полю Количество Вакансий" fld="5" baseField="1" baseItem="0" numFmtId="1"/>
  </dataFields>
  <formats count="4">
    <format dxfId="1">
      <pivotArea outline="0" fieldPosition="0" grandCol="1"/>
    </format>
    <format dxfId="2">
      <pivotArea outline="0" fieldPosition="0" grandCol="1"/>
    </format>
    <format dxfId="2">
      <pivotArea outline="0" fieldPosition="0" dataOnly="0" grandCol="1" labelOnly="1" offset="IV256"/>
    </format>
    <format dxfId="3">
      <pivotArea outline="0" fieldPosition="0" grandCol="1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Таблица" displayName="Таблица" ref="A1:F29" comment="" totalsRowShown="0">
  <autoFilter ref="A1:F29"/>
  <tableColumns count="6">
    <tableColumn id="1" name="Id вакансии"/>
    <tableColumn id="2" name="История Статусов"/>
    <tableColumn id="5" name="Проект"/>
    <tableColumn id="6" name="Менеджер"/>
    <tableColumn id="3" name="Дата постановки на статус"/>
    <tableColumn id="4" name="Количество Вакансий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9"/>
  <sheetViews>
    <sheetView zoomScalePageLayoutView="0" workbookViewId="0" topLeftCell="A13">
      <selection activeCell="C21" sqref="C21"/>
    </sheetView>
  </sheetViews>
  <sheetFormatPr defaultColWidth="9.140625" defaultRowHeight="15"/>
  <cols>
    <col min="1" max="1" width="13.57421875" style="0" customWidth="1"/>
    <col min="2" max="4" width="19.00390625" style="0" customWidth="1"/>
    <col min="5" max="5" width="26.7109375" style="0" customWidth="1"/>
    <col min="6" max="6" width="22.57421875" style="0" customWidth="1"/>
  </cols>
  <sheetData>
    <row r="1" spans="1:6" ht="15">
      <c r="A1" s="7" t="s">
        <v>0</v>
      </c>
      <c r="B1" s="7" t="s">
        <v>2</v>
      </c>
      <c r="C1" s="7" t="s">
        <v>1</v>
      </c>
      <c r="D1" s="7" t="s">
        <v>45</v>
      </c>
      <c r="E1" s="7" t="s">
        <v>3</v>
      </c>
      <c r="F1" s="7" t="s">
        <v>4</v>
      </c>
    </row>
    <row r="2" spans="1:6" ht="15">
      <c r="A2" s="1" t="s">
        <v>5</v>
      </c>
      <c r="B2" s="1" t="s">
        <v>6</v>
      </c>
      <c r="C2" s="1" t="s">
        <v>40</v>
      </c>
      <c r="D2" s="1" t="s">
        <v>46</v>
      </c>
      <c r="E2" s="2">
        <v>44538</v>
      </c>
      <c r="F2" s="3">
        <v>1</v>
      </c>
    </row>
    <row r="3" spans="1:6" ht="15">
      <c r="A3" s="4" t="s">
        <v>7</v>
      </c>
      <c r="B3" s="4" t="s">
        <v>6</v>
      </c>
      <c r="C3" s="4" t="s">
        <v>41</v>
      </c>
      <c r="D3" s="4" t="s">
        <v>46</v>
      </c>
      <c r="E3" s="5">
        <v>44517</v>
      </c>
      <c r="F3" s="6">
        <v>1</v>
      </c>
    </row>
    <row r="4" spans="1:6" ht="15">
      <c r="A4" s="1" t="s">
        <v>8</v>
      </c>
      <c r="B4" s="1" t="s">
        <v>6</v>
      </c>
      <c r="C4" s="1" t="s">
        <v>42</v>
      </c>
      <c r="D4" s="1" t="s">
        <v>47</v>
      </c>
      <c r="E4" s="2">
        <v>44517</v>
      </c>
      <c r="F4" s="3">
        <v>1</v>
      </c>
    </row>
    <row r="5" spans="1:6" ht="15">
      <c r="A5" s="4" t="s">
        <v>9</v>
      </c>
      <c r="B5" s="4" t="s">
        <v>26</v>
      </c>
      <c r="C5" s="4" t="s">
        <v>43</v>
      </c>
      <c r="D5" s="4" t="s">
        <v>47</v>
      </c>
      <c r="E5" s="5">
        <v>44466</v>
      </c>
      <c r="F5" s="6">
        <v>-1</v>
      </c>
    </row>
    <row r="6" spans="1:6" ht="15">
      <c r="A6" s="1" t="s">
        <v>10</v>
      </c>
      <c r="B6" s="1" t="s">
        <v>25</v>
      </c>
      <c r="C6" s="1" t="s">
        <v>40</v>
      </c>
      <c r="D6" s="1" t="s">
        <v>48</v>
      </c>
      <c r="E6" s="2">
        <v>44531</v>
      </c>
      <c r="F6" s="3">
        <v>-1</v>
      </c>
    </row>
    <row r="7" spans="1:6" ht="15">
      <c r="A7" s="4" t="s">
        <v>11</v>
      </c>
      <c r="B7" s="4" t="s">
        <v>6</v>
      </c>
      <c r="C7" s="4" t="s">
        <v>40</v>
      </c>
      <c r="D7" s="4" t="s">
        <v>48</v>
      </c>
      <c r="E7" s="5">
        <v>44470</v>
      </c>
      <c r="F7" s="6">
        <v>1</v>
      </c>
    </row>
    <row r="8" spans="1:6" ht="15">
      <c r="A8" s="1" t="s">
        <v>12</v>
      </c>
      <c r="B8" s="1" t="s">
        <v>6</v>
      </c>
      <c r="C8" s="1" t="s">
        <v>42</v>
      </c>
      <c r="D8" s="1" t="s">
        <v>48</v>
      </c>
      <c r="E8" s="2">
        <v>44537</v>
      </c>
      <c r="F8" s="3">
        <v>1</v>
      </c>
    </row>
    <row r="9" spans="1:6" ht="15">
      <c r="A9" s="4" t="s">
        <v>13</v>
      </c>
      <c r="B9" s="4" t="s">
        <v>6</v>
      </c>
      <c r="C9" s="4" t="s">
        <v>41</v>
      </c>
      <c r="D9" s="4" t="s">
        <v>49</v>
      </c>
      <c r="E9" s="5">
        <v>44347</v>
      </c>
      <c r="F9" s="6">
        <v>1</v>
      </c>
    </row>
    <row r="10" spans="1:6" ht="15">
      <c r="A10" s="1" t="s">
        <v>14</v>
      </c>
      <c r="B10" s="1" t="s">
        <v>26</v>
      </c>
      <c r="C10" s="1" t="s">
        <v>41</v>
      </c>
      <c r="D10" s="1" t="s">
        <v>49</v>
      </c>
      <c r="E10" s="2">
        <v>44363</v>
      </c>
      <c r="F10" s="3">
        <v>-1</v>
      </c>
    </row>
    <row r="11" spans="1:6" ht="15">
      <c r="A11" s="16">
        <v>2344</v>
      </c>
      <c r="B11" s="16" t="s">
        <v>6</v>
      </c>
      <c r="C11" s="16" t="s">
        <v>40</v>
      </c>
      <c r="D11" s="16" t="s">
        <v>47</v>
      </c>
      <c r="E11" s="17">
        <v>44364</v>
      </c>
      <c r="F11" s="18">
        <v>1</v>
      </c>
    </row>
    <row r="12" spans="1:6" ht="15">
      <c r="A12" s="16">
        <v>5609</v>
      </c>
      <c r="B12" s="16" t="s">
        <v>6</v>
      </c>
      <c r="C12" s="16" t="s">
        <v>42</v>
      </c>
      <c r="D12" s="16" t="s">
        <v>49</v>
      </c>
      <c r="E12" s="17">
        <v>44365</v>
      </c>
      <c r="F12" s="18">
        <v>1</v>
      </c>
    </row>
    <row r="13" spans="1:6" ht="15">
      <c r="A13" s="16">
        <v>30997</v>
      </c>
      <c r="B13" s="16" t="s">
        <v>25</v>
      </c>
      <c r="C13" s="16" t="s">
        <v>43</v>
      </c>
      <c r="D13" s="16" t="s">
        <v>50</v>
      </c>
      <c r="E13" s="17">
        <v>44366</v>
      </c>
      <c r="F13" s="18">
        <v>-1</v>
      </c>
    </row>
    <row r="14" spans="1:6" ht="15">
      <c r="A14" s="4" t="s">
        <v>15</v>
      </c>
      <c r="B14" s="4" t="s">
        <v>26</v>
      </c>
      <c r="C14" s="4" t="s">
        <v>41</v>
      </c>
      <c r="D14" s="4" t="s">
        <v>47</v>
      </c>
      <c r="E14" s="5">
        <v>44397</v>
      </c>
      <c r="F14" s="6">
        <v>-1</v>
      </c>
    </row>
    <row r="15" spans="1:6" ht="15">
      <c r="A15" s="1" t="s">
        <v>16</v>
      </c>
      <c r="B15" s="1" t="s">
        <v>6</v>
      </c>
      <c r="C15" s="1" t="s">
        <v>43</v>
      </c>
      <c r="D15" s="1" t="s">
        <v>47</v>
      </c>
      <c r="E15" s="2">
        <v>44334</v>
      </c>
      <c r="F15" s="3">
        <v>1</v>
      </c>
    </row>
    <row r="16" spans="1:6" ht="15">
      <c r="A16" s="4" t="s">
        <v>17</v>
      </c>
      <c r="B16" s="4" t="s">
        <v>27</v>
      </c>
      <c r="C16" s="4" t="s">
        <v>43</v>
      </c>
      <c r="D16" s="4" t="s">
        <v>46</v>
      </c>
      <c r="E16" s="5">
        <v>44333</v>
      </c>
      <c r="F16" s="6">
        <v>-1</v>
      </c>
    </row>
    <row r="17" spans="1:6" ht="15">
      <c r="A17" s="1" t="s">
        <v>18</v>
      </c>
      <c r="B17" s="1" t="s">
        <v>6</v>
      </c>
      <c r="C17" s="1" t="s">
        <v>43</v>
      </c>
      <c r="D17" s="1" t="s">
        <v>50</v>
      </c>
      <c r="E17" s="2">
        <v>44329</v>
      </c>
      <c r="F17" s="3">
        <v>1</v>
      </c>
    </row>
    <row r="18" spans="1:6" ht="15">
      <c r="A18" s="4" t="s">
        <v>19</v>
      </c>
      <c r="B18" s="4" t="s">
        <v>6</v>
      </c>
      <c r="C18" s="4" t="s">
        <v>44</v>
      </c>
      <c r="D18" s="4" t="s">
        <v>50</v>
      </c>
      <c r="E18" s="5">
        <v>44334</v>
      </c>
      <c r="F18" s="6">
        <v>1</v>
      </c>
    </row>
    <row r="19" spans="1:6" ht="15">
      <c r="A19" s="1" t="s">
        <v>20</v>
      </c>
      <c r="B19" s="1" t="s">
        <v>27</v>
      </c>
      <c r="C19" s="1" t="s">
        <v>40</v>
      </c>
      <c r="D19" s="1" t="s">
        <v>50</v>
      </c>
      <c r="E19" s="2">
        <v>44539</v>
      </c>
      <c r="F19" s="3">
        <v>-1</v>
      </c>
    </row>
    <row r="20" spans="1:6" ht="15">
      <c r="A20" s="4" t="s">
        <v>21</v>
      </c>
      <c r="B20" s="4" t="s">
        <v>6</v>
      </c>
      <c r="C20" s="4" t="s">
        <v>40</v>
      </c>
      <c r="D20" s="4" t="s">
        <v>48</v>
      </c>
      <c r="E20" s="5">
        <v>44425</v>
      </c>
      <c r="F20" s="6">
        <v>1</v>
      </c>
    </row>
    <row r="21" spans="1:6" ht="15">
      <c r="A21" s="1" t="s">
        <v>22</v>
      </c>
      <c r="B21" s="1" t="s">
        <v>6</v>
      </c>
      <c r="C21" s="1" t="s">
        <v>44</v>
      </c>
      <c r="D21" s="1" t="s">
        <v>47</v>
      </c>
      <c r="E21" s="2">
        <v>44519</v>
      </c>
      <c r="F21" s="3">
        <v>1</v>
      </c>
    </row>
    <row r="22" spans="1:6" ht="15">
      <c r="A22" s="4" t="s">
        <v>23</v>
      </c>
      <c r="B22" s="4" t="s">
        <v>6</v>
      </c>
      <c r="C22" s="4" t="s">
        <v>42</v>
      </c>
      <c r="D22" s="4" t="s">
        <v>50</v>
      </c>
      <c r="E22" s="5">
        <v>44530</v>
      </c>
      <c r="F22" s="6">
        <v>1</v>
      </c>
    </row>
    <row r="23" spans="1:6" ht="15">
      <c r="A23" s="1" t="s">
        <v>24</v>
      </c>
      <c r="B23" s="1" t="s">
        <v>6</v>
      </c>
      <c r="C23" s="1" t="s">
        <v>41</v>
      </c>
      <c r="D23" s="1" t="s">
        <v>46</v>
      </c>
      <c r="E23" s="2">
        <v>44397</v>
      </c>
      <c r="F23" s="3">
        <v>1</v>
      </c>
    </row>
    <row r="24" spans="1:6" ht="15">
      <c r="A24" s="8" t="s">
        <v>24</v>
      </c>
      <c r="B24" s="8" t="s">
        <v>25</v>
      </c>
      <c r="C24" s="8" t="s">
        <v>41</v>
      </c>
      <c r="D24" s="8" t="s">
        <v>49</v>
      </c>
      <c r="E24" s="10">
        <v>44502</v>
      </c>
      <c r="F24" s="9">
        <v>-1</v>
      </c>
    </row>
    <row r="25" spans="1:6" ht="15">
      <c r="A25" s="8">
        <v>203750</v>
      </c>
      <c r="B25" s="21" t="s">
        <v>6</v>
      </c>
      <c r="C25" s="21" t="s">
        <v>43</v>
      </c>
      <c r="D25" s="21" t="s">
        <v>47</v>
      </c>
      <c r="E25" s="22">
        <v>44440</v>
      </c>
      <c r="F25" s="23">
        <v>1</v>
      </c>
    </row>
    <row r="26" spans="1:6" ht="15">
      <c r="A26" s="21">
        <v>90285</v>
      </c>
      <c r="B26" s="21" t="s">
        <v>6</v>
      </c>
      <c r="C26" s="21" t="s">
        <v>42</v>
      </c>
      <c r="D26" s="21" t="s">
        <v>50</v>
      </c>
      <c r="E26" s="22">
        <v>44573</v>
      </c>
      <c r="F26" s="23">
        <v>1</v>
      </c>
    </row>
    <row r="27" spans="1:6" ht="15">
      <c r="A27" s="21">
        <v>469086</v>
      </c>
      <c r="B27" s="21" t="s">
        <v>6</v>
      </c>
      <c r="C27" s="21" t="s">
        <v>42</v>
      </c>
      <c r="D27" s="21" t="s">
        <v>47</v>
      </c>
      <c r="E27" s="22">
        <v>44607</v>
      </c>
      <c r="F27" s="23">
        <v>1</v>
      </c>
    </row>
    <row r="28" spans="1:6" ht="15">
      <c r="A28" s="21">
        <v>2345</v>
      </c>
      <c r="B28" s="21" t="s">
        <v>6</v>
      </c>
      <c r="C28" s="21" t="s">
        <v>42</v>
      </c>
      <c r="D28" s="21" t="s">
        <v>47</v>
      </c>
      <c r="E28" s="22">
        <v>44582</v>
      </c>
      <c r="F28" s="23">
        <v>1</v>
      </c>
    </row>
    <row r="29" spans="1:6" ht="15">
      <c r="A29" s="21">
        <v>23476</v>
      </c>
      <c r="B29" s="21" t="s">
        <v>26</v>
      </c>
      <c r="C29" s="21" t="s">
        <v>42</v>
      </c>
      <c r="D29" s="21" t="s">
        <v>50</v>
      </c>
      <c r="E29" s="22">
        <v>44593</v>
      </c>
      <c r="F29" s="23">
        <v>-1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9:Z18"/>
  <sheetViews>
    <sheetView showZeros="0" tabSelected="1" zoomScale="85" zoomScaleNormal="85" zoomScalePageLayoutView="0" workbookViewId="0" topLeftCell="A1">
      <selection activeCell="B17" sqref="B17"/>
    </sheetView>
  </sheetViews>
  <sheetFormatPr defaultColWidth="9.140625" defaultRowHeight="15"/>
  <cols>
    <col min="1" max="1" width="36.140625" style="0" bestFit="1" customWidth="1"/>
    <col min="2" max="2" width="9.8515625" style="0" customWidth="1"/>
    <col min="3" max="4" width="6.7109375" style="0" customWidth="1"/>
    <col min="5" max="8" width="7.57421875" style="0" bestFit="1" customWidth="1"/>
    <col min="9" max="9" width="6.28125" style="0" customWidth="1"/>
    <col min="10" max="10" width="11.8515625" style="0" customWidth="1"/>
    <col min="11" max="14" width="6.8515625" style="0" customWidth="1"/>
    <col min="15" max="18" width="7.00390625" style="0" customWidth="1"/>
    <col min="19" max="19" width="11.8515625" style="0" bestFit="1" customWidth="1"/>
  </cols>
  <sheetData>
    <row r="9" spans="1:2" ht="15">
      <c r="A9" s="11" t="s">
        <v>39</v>
      </c>
      <c r="B9" s="11" t="s">
        <v>30</v>
      </c>
    </row>
    <row r="10" spans="2:15" ht="15">
      <c r="B10" t="s">
        <v>54</v>
      </c>
      <c r="M10" t="s">
        <v>55</v>
      </c>
      <c r="O10" t="s">
        <v>29</v>
      </c>
    </row>
    <row r="11" spans="2:14" ht="15">
      <c r="B11" t="s">
        <v>31</v>
      </c>
      <c r="F11" t="s">
        <v>32</v>
      </c>
      <c r="G11" t="s">
        <v>33</v>
      </c>
      <c r="H11" t="s">
        <v>34</v>
      </c>
      <c r="I11" t="s">
        <v>35</v>
      </c>
      <c r="J11" t="s">
        <v>36</v>
      </c>
      <c r="K11" t="s">
        <v>37</v>
      </c>
      <c r="L11" t="s">
        <v>38</v>
      </c>
      <c r="M11" t="s">
        <v>52</v>
      </c>
      <c r="N11" t="s">
        <v>53</v>
      </c>
    </row>
    <row r="12" spans="1:15" ht="15">
      <c r="A12" s="11" t="s">
        <v>28</v>
      </c>
      <c r="B12" s="24" t="s">
        <v>56</v>
      </c>
      <c r="C12" s="24" t="s">
        <v>57</v>
      </c>
      <c r="D12" s="24" t="s">
        <v>58</v>
      </c>
      <c r="E12" s="24" t="s">
        <v>59</v>
      </c>
      <c r="O12" s="13"/>
    </row>
    <row r="13" spans="1:15" ht="15">
      <c r="A13" s="12" t="s">
        <v>6</v>
      </c>
      <c r="B13" s="14">
        <v>1</v>
      </c>
      <c r="C13" s="14"/>
      <c r="D13" s="14">
        <v>2</v>
      </c>
      <c r="E13" s="14">
        <v>1</v>
      </c>
      <c r="F13" s="14">
        <v>2</v>
      </c>
      <c r="G13" s="14">
        <v>1</v>
      </c>
      <c r="H13" s="14">
        <v>1</v>
      </c>
      <c r="I13" s="14">
        <v>1</v>
      </c>
      <c r="J13" s="14">
        <v>1</v>
      </c>
      <c r="K13" s="14">
        <v>4</v>
      </c>
      <c r="L13" s="14">
        <v>2</v>
      </c>
      <c r="M13" s="14">
        <v>2</v>
      </c>
      <c r="N13" s="14">
        <v>1</v>
      </c>
      <c r="O13" s="15">
        <v>19</v>
      </c>
    </row>
    <row r="14" spans="1:15" ht="15">
      <c r="A14" s="12" t="s">
        <v>25</v>
      </c>
      <c r="B14" s="14"/>
      <c r="C14" s="14"/>
      <c r="D14" s="14"/>
      <c r="E14" s="14"/>
      <c r="F14" s="14">
        <v>-1</v>
      </c>
      <c r="G14" s="14"/>
      <c r="H14" s="14"/>
      <c r="I14" s="14"/>
      <c r="J14" s="14"/>
      <c r="K14" s="14">
        <v>-1</v>
      </c>
      <c r="L14" s="14">
        <v>-1</v>
      </c>
      <c r="M14" s="14"/>
      <c r="N14" s="14"/>
      <c r="O14" s="15">
        <v>-3</v>
      </c>
    </row>
    <row r="15" spans="1:15" ht="15">
      <c r="A15" s="12" t="s">
        <v>26</v>
      </c>
      <c r="B15" s="14"/>
      <c r="C15" s="14"/>
      <c r="D15" s="14"/>
      <c r="E15" s="14"/>
      <c r="F15" s="14">
        <v>-1</v>
      </c>
      <c r="G15" s="14">
        <v>-1</v>
      </c>
      <c r="H15" s="14"/>
      <c r="I15" s="14">
        <v>-1</v>
      </c>
      <c r="J15" s="14"/>
      <c r="K15" s="14"/>
      <c r="L15" s="14"/>
      <c r="M15" s="14"/>
      <c r="N15" s="14">
        <v>-1</v>
      </c>
      <c r="O15" s="15">
        <v>-4</v>
      </c>
    </row>
    <row r="16" spans="1:15" ht="15">
      <c r="A16" s="12" t="s">
        <v>27</v>
      </c>
      <c r="B16" s="14"/>
      <c r="C16" s="14">
        <v>-1</v>
      </c>
      <c r="D16" s="14"/>
      <c r="E16" s="14"/>
      <c r="F16" s="14"/>
      <c r="G16" s="14"/>
      <c r="H16" s="14"/>
      <c r="I16" s="14"/>
      <c r="J16" s="14"/>
      <c r="K16" s="14"/>
      <c r="L16" s="14">
        <v>-1</v>
      </c>
      <c r="M16" s="14"/>
      <c r="N16" s="14"/>
      <c r="O16" s="15">
        <v>-2</v>
      </c>
    </row>
    <row r="17" spans="1:26" ht="15">
      <c r="A17" s="19" t="s">
        <v>51</v>
      </c>
      <c r="B17" s="25">
        <f aca="true" t="shared" si="0" ref="B17:N17">N(A17)*NOT((B11="")*(B12=""))+SUM(B12:B15)</f>
        <v>1</v>
      </c>
      <c r="C17" s="25">
        <f t="shared" si="0"/>
        <v>1</v>
      </c>
      <c r="D17" s="25">
        <f t="shared" si="0"/>
        <v>3</v>
      </c>
      <c r="E17" s="25">
        <f t="shared" si="0"/>
        <v>4</v>
      </c>
      <c r="F17" s="25">
        <f t="shared" si="0"/>
        <v>4</v>
      </c>
      <c r="G17" s="25">
        <f t="shared" si="0"/>
        <v>4</v>
      </c>
      <c r="H17" s="25">
        <f t="shared" si="0"/>
        <v>5</v>
      </c>
      <c r="I17" s="25">
        <f t="shared" si="0"/>
        <v>5</v>
      </c>
      <c r="J17" s="25">
        <f t="shared" si="0"/>
        <v>6</v>
      </c>
      <c r="K17" s="25">
        <f t="shared" si="0"/>
        <v>9</v>
      </c>
      <c r="L17" s="25">
        <f t="shared" si="0"/>
        <v>10</v>
      </c>
      <c r="M17" s="25">
        <f t="shared" si="0"/>
        <v>12</v>
      </c>
      <c r="N17" s="25">
        <f t="shared" si="0"/>
        <v>12</v>
      </c>
      <c r="O17" s="25">
        <f>N(N17)*NOT((O11="")*(O12=""))+SUM(O12:O15)</f>
        <v>12</v>
      </c>
      <c r="P17" s="25">
        <f aca="true" t="shared" si="1" ref="P17:Z17">N(O17)*NOT((P11="")*(P12=""))+SUM(P12:P15)</f>
        <v>0</v>
      </c>
      <c r="Q17" s="25">
        <f t="shared" si="1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0</v>
      </c>
      <c r="V17" s="25">
        <f t="shared" si="1"/>
        <v>0</v>
      </c>
      <c r="W17" s="25">
        <f t="shared" si="1"/>
        <v>0</v>
      </c>
      <c r="X17" s="25">
        <f t="shared" si="1"/>
        <v>0</v>
      </c>
      <c r="Y17" s="25">
        <f t="shared" si="1"/>
        <v>0</v>
      </c>
      <c r="Z17" s="25">
        <f t="shared" si="1"/>
        <v>0</v>
      </c>
    </row>
    <row r="18" ht="15">
      <c r="J18" s="20"/>
    </row>
  </sheetData>
  <sheetProtection/>
  <conditionalFormatting sqref="B17:Z17">
    <cfRule type="expression" priority="1" dxfId="4">
      <formula>OR(B$10&lt;&gt;"",B$11&lt;&gt;"",B$12&lt;&gt;"")</formula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52">
      <selection activeCell="N6" sqref="N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2021-12-23T09:51:08Z</dcterms:modified>
  <cp:category/>
  <cp:version/>
  <cp:contentType/>
  <cp:contentStatus/>
</cp:coreProperties>
</file>