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M9" i="1"/>
  <c r="N9" i="1"/>
  <c r="O9" i="1"/>
  <c r="P9" i="1"/>
  <c r="D2" i="1" l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<sst xmlns="http://schemas.openxmlformats.org/spreadsheetml/2006/main" count="28" uniqueCount="25">
  <si>
    <t>Т066 100</t>
  </si>
  <si>
    <t>Т066 150</t>
  </si>
  <si>
    <t>Т066 200</t>
  </si>
  <si>
    <t>Т066 300</t>
  </si>
  <si>
    <t>Т066 400</t>
  </si>
  <si>
    <t>Т066 500</t>
  </si>
  <si>
    <t>ТШП 150</t>
  </si>
  <si>
    <t>ТШП 200</t>
  </si>
  <si>
    <t>ТШП 300</t>
  </si>
  <si>
    <t>Модем</t>
  </si>
  <si>
    <t>ККИ</t>
  </si>
  <si>
    <t>Дата</t>
  </si>
  <si>
    <t>Адрес</t>
  </si>
  <si>
    <t>ТУ</t>
  </si>
  <si>
    <t>Остаток</t>
  </si>
  <si>
    <t>Приняли от Ларюкова</t>
  </si>
  <si>
    <t>Забрали в СИМ, 3828</t>
  </si>
  <si>
    <t>Промышленная, 8</t>
  </si>
  <si>
    <t>МС-21-303-59220(604359)</t>
  </si>
  <si>
    <t>Ленинский пр-кт, д.97, корп.4</t>
  </si>
  <si>
    <t>МС-21-303-59276(596635)</t>
  </si>
  <si>
    <t>приход</t>
  </si>
  <si>
    <t>расход</t>
  </si>
  <si>
    <t>ПТ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</si>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</sst>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D0DD2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1" xfId="0" applyNumberFormat="1" applyFont="1" applyBorder="1"/>
    <xf numFmtId="0" fontId="2" fillId="0" borderId="2" xfId="0" applyFont="1" applyBorder="1"/>
    <xf numFmtId="0" fontId="0" fillId="2" borderId="2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2" fillId="0" borderId="0" xfId="0" applyFont="1"/>
    <xf numFmtId="164" fontId="2" fillId="0" borderId="4" xfId="0" applyNumberFormat="1" applyFont="1" applyBorder="1"/>
    <xf numFmtId="0" fontId="2" fillId="0" borderId="4" xfId="0" applyFont="1" applyBorder="1"/>
    <xf numFmtId="164" fontId="0" fillId="0" borderId="4" xfId="0" applyNumberFormat="1" applyBorder="1"/>
    <xf numFmtId="16" fontId="2" fillId="0" borderId="4" xfId="0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164" fontId="2" fillId="0" borderId="5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C1" zoomScale="190" zoomScaleNormal="190" workbookViewId="0">
      <selection activeCell="Q3" sqref="Q3"/>
    </sheetView>
  </sheetViews>
  <sheetFormatPr defaultRowHeight="15" x14ac:dyDescent="0.25"/>
  <cols>
    <col min="1" max="1" width="13.42578125" bestFit="1" customWidth="1"/>
    <col min="2" max="2" width="26.85546875" bestFit="1" customWidth="1"/>
    <col min="3" max="3" width="25.85546875" customWidth="1"/>
    <col min="4" max="4" width="4.42578125" customWidth="1"/>
    <col min="5" max="15" width="3.140625" customWidth="1"/>
    <col min="16" max="16" width="3.5703125" customWidth="1"/>
  </cols>
  <sheetData>
    <row r="1" spans="1:17" ht="45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4" t="s">
        <v>7</v>
      </c>
      <c r="L1" s="4" t="s">
        <v>8</v>
      </c>
      <c r="M1" s="5" t="s">
        <v>23</v>
      </c>
      <c r="N1" s="5" t="s">
        <v>24</v>
      </c>
      <c r="O1" s="6" t="s">
        <v>9</v>
      </c>
      <c r="P1" s="7" t="s">
        <v>10</v>
      </c>
    </row>
    <row r="2" spans="1:17" ht="15.75" thickBot="1" x14ac:dyDescent="0.3">
      <c r="A2" s="17" t="s">
        <v>11</v>
      </c>
      <c r="B2" s="18" t="s">
        <v>12</v>
      </c>
      <c r="C2" s="18" t="s">
        <v>13</v>
      </c>
      <c r="D2" s="19">
        <f t="shared" ref="D2:K2" si="0">SUMPRODUCT((D$3:D$7*($Q$3:$Q$7="приход"))+($Q$3:$Q$7="расход")*-D$3:D$7)</f>
        <v>0</v>
      </c>
      <c r="E2" s="19">
        <f t="shared" si="0"/>
        <v>3</v>
      </c>
      <c r="F2" s="19">
        <f t="shared" si="0"/>
        <v>2</v>
      </c>
      <c r="G2" s="19">
        <f t="shared" si="0"/>
        <v>2</v>
      </c>
      <c r="H2" s="19">
        <f t="shared" si="0"/>
        <v>2</v>
      </c>
      <c r="I2" s="19">
        <f t="shared" si="0"/>
        <v>1</v>
      </c>
      <c r="J2" s="19">
        <f t="shared" si="0"/>
        <v>4</v>
      </c>
      <c r="K2" s="19">
        <f t="shared" si="0"/>
        <v>2</v>
      </c>
      <c r="L2" s="19">
        <f>SUMPRODUCT((L$3:L$7*($Q$3:$Q$7="приход"))+($Q$3:$Q$7="расход")*-L$3:L$7)</f>
        <v>3</v>
      </c>
      <c r="M2" s="19">
        <f>SUMPRODUCT((M$3:M$7*($Q$3:$Q$7="приход"))+($Q$3:$Q$7="расход")*-M$3:M$7)</f>
        <v>-1</v>
      </c>
      <c r="N2" s="19">
        <f>SUMPRODUCT((N$3:N$7*($Q$3:$Q$7="приход"))+($Q$3:$Q$7="расход")*-N$3:N$7)</f>
        <v>8</v>
      </c>
      <c r="O2" s="19">
        <f>SUMPRODUCT((O$3:O$7*($Q$3:$Q$7="приход"))+($Q$3:$Q$7="расход")*-O$3:O$7)</f>
        <v>-1</v>
      </c>
      <c r="P2" s="19">
        <f>SUMPRODUCT((P$3:P$7*($Q$3:$Q$7="приход"))+($Q$3:$Q$7="расход")*-P$3:P$7)</f>
        <v>16</v>
      </c>
      <c r="Q2" s="8" t="s">
        <v>14</v>
      </c>
    </row>
    <row r="3" spans="1:17" x14ac:dyDescent="0.25">
      <c r="A3" s="15">
        <v>44550</v>
      </c>
      <c r="B3" s="16" t="s">
        <v>15</v>
      </c>
      <c r="C3" s="16"/>
      <c r="D3" s="20">
        <v>1</v>
      </c>
      <c r="E3" s="20">
        <v>3</v>
      </c>
      <c r="F3" s="20">
        <v>2</v>
      </c>
      <c r="G3" s="20">
        <v>2</v>
      </c>
      <c r="H3" s="20">
        <v>2</v>
      </c>
      <c r="I3" s="20">
        <v>1</v>
      </c>
      <c r="J3" s="20">
        <v>4</v>
      </c>
      <c r="K3" s="20">
        <v>0</v>
      </c>
      <c r="L3" s="20">
        <v>0</v>
      </c>
      <c r="M3" s="20"/>
      <c r="N3" s="20"/>
      <c r="O3" s="20"/>
      <c r="P3" s="20"/>
      <c r="Q3" t="s">
        <v>21</v>
      </c>
    </row>
    <row r="4" spans="1:17" x14ac:dyDescent="0.25">
      <c r="A4" s="9">
        <v>44551</v>
      </c>
      <c r="B4" s="10" t="s">
        <v>16</v>
      </c>
      <c r="C4" s="10"/>
      <c r="D4" s="21"/>
      <c r="E4" s="21"/>
      <c r="F4" s="21"/>
      <c r="G4" s="21"/>
      <c r="H4" s="21"/>
      <c r="I4" s="21"/>
      <c r="J4" s="21"/>
      <c r="K4" s="21">
        <v>2</v>
      </c>
      <c r="L4" s="21">
        <v>3</v>
      </c>
      <c r="M4" s="21"/>
      <c r="N4" s="21">
        <v>8</v>
      </c>
      <c r="O4" s="21"/>
      <c r="P4" s="21">
        <v>18</v>
      </c>
      <c r="Q4" t="s">
        <v>21</v>
      </c>
    </row>
    <row r="5" spans="1:17" x14ac:dyDescent="0.25">
      <c r="A5" s="11">
        <v>44552</v>
      </c>
      <c r="B5" s="12" t="s">
        <v>17</v>
      </c>
      <c r="C5" s="10" t="s">
        <v>18</v>
      </c>
      <c r="D5" s="13">
        <v>1</v>
      </c>
      <c r="E5" s="13"/>
      <c r="F5" s="13"/>
      <c r="G5" s="13"/>
      <c r="H5" s="13"/>
      <c r="I5" s="13"/>
      <c r="J5" s="13"/>
      <c r="K5" s="13"/>
      <c r="L5" s="13"/>
      <c r="M5" s="13">
        <v>1</v>
      </c>
      <c r="N5" s="13"/>
      <c r="O5" s="13">
        <v>1</v>
      </c>
      <c r="P5" s="13"/>
      <c r="Q5" t="s">
        <v>22</v>
      </c>
    </row>
    <row r="6" spans="1:17" x14ac:dyDescent="0.25">
      <c r="A6" s="11">
        <v>44552</v>
      </c>
      <c r="B6" s="10" t="s">
        <v>19</v>
      </c>
      <c r="C6" s="10" t="s">
        <v>20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>
        <v>2</v>
      </c>
      <c r="Q6" t="s">
        <v>22</v>
      </c>
    </row>
    <row r="7" spans="1:17" x14ac:dyDescent="0.25">
      <c r="A7" s="11"/>
      <c r="B7" s="14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t="s">
        <v>22</v>
      </c>
    </row>
    <row r="9" spans="1:17" x14ac:dyDescent="0.25">
      <c r="D9">
        <f t="shared" ref="D9:O9" si="1">SUM(INDEX(-D$3:D$7*($Q$3:$Q$7="расход"),))+SUM(INDEX(D$3:D$7*($Q$3:$Q$7="приход"),))</f>
        <v>0</v>
      </c>
      <c r="E9">
        <f t="shared" si="1"/>
        <v>3</v>
      </c>
      <c r="F9">
        <f t="shared" si="1"/>
        <v>2</v>
      </c>
      <c r="G9">
        <f t="shared" si="1"/>
        <v>2</v>
      </c>
      <c r="H9">
        <f t="shared" si="1"/>
        <v>2</v>
      </c>
      <c r="I9">
        <f t="shared" si="1"/>
        <v>1</v>
      </c>
      <c r="J9">
        <f t="shared" si="1"/>
        <v>4</v>
      </c>
      <c r="K9">
        <f t="shared" si="1"/>
        <v>2</v>
      </c>
      <c r="L9">
        <f t="shared" si="1"/>
        <v>3</v>
      </c>
      <c r="M9">
        <f t="shared" si="1"/>
        <v>-1</v>
      </c>
      <c r="N9">
        <f t="shared" si="1"/>
        <v>8</v>
      </c>
      <c r="O9">
        <f t="shared" si="1"/>
        <v>-1</v>
      </c>
      <c r="P9">
        <f>SUM(INDEX(-P$3:P$7*($Q$3:$Q$7="расход"),))+SUM(INDEX(P$3:P$7*($Q$3:$Q$7="приход"),))</f>
        <v>16</v>
      </c>
    </row>
  </sheetData>
  <conditionalFormatting sqref="D2:P2">
    <cfRule type="cellIs" dxfId="3" priority="4" operator="lessThanOrEqual">
      <formula>2</formula>
    </cfRule>
    <cfRule type="cellIs" dxfId="2" priority="5" operator="greaterThan">
      <formula>2</formula>
    </cfRule>
    <cfRule type="cellIs" dxfId="1" priority="6" operator="lessThan">
      <formula>1</formula>
    </cfRule>
  </conditionalFormatting>
  <conditionalFormatting sqref="D3:Q7">
    <cfRule type="expression" dxfId="0" priority="1">
      <formula>$Q3="приход"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pashtet</dc:creator>
  <cp:lastModifiedBy>Eka Tugulashvili</cp:lastModifiedBy>
  <dcterms:created xsi:type="dcterms:W3CDTF">2021-12-21T19:15:29Z</dcterms:created>
  <dcterms:modified xsi:type="dcterms:W3CDTF">2021-12-30T06:47:33Z</dcterms:modified>
</cp:coreProperties>
</file>