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9"/>
  <workbookPr filterPrivacy="1"/>
  <xr:revisionPtr revIDLastSave="0" documentId="13_ncr:1_{3C68A9AF-B737-4F4A-8E02-E8D391022348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Рабочая таблица (умная)" sheetId="1" r:id="rId1"/>
    <sheet name="Массив" sheetId="2" r:id="rId2"/>
    <sheet name="ВПР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" i="1" l="1"/>
  <c r="E4" i="1"/>
  <c r="E5" i="1"/>
  <c r="E6" i="1"/>
  <c r="E7" i="1"/>
  <c r="B3" i="1"/>
  <c r="B4" i="1"/>
  <c r="B5" i="1"/>
  <c r="D5" i="1" s="1"/>
  <c r="B6" i="1"/>
  <c r="D6" i="1" s="1"/>
  <c r="B7" i="1"/>
  <c r="D7" i="1" s="1"/>
  <c r="C5" i="1"/>
  <c r="D4" i="1"/>
  <c r="C3" i="1"/>
  <c r="C4" i="1" l="1"/>
  <c r="C7" i="1"/>
  <c r="D3" i="1"/>
  <c r="C6" i="1"/>
</calcChain>
</file>

<file path=xl/sharedStrings.xml><?xml version="1.0" encoding="utf-8"?>
<sst xmlns="http://schemas.openxmlformats.org/spreadsheetml/2006/main" count="19" uniqueCount="19">
  <si>
    <t>ЗАЯВКА</t>
  </si>
  <si>
    <t>ВЕС(кг.)</t>
  </si>
  <si>
    <t>NUMDOK</t>
  </si>
  <si>
    <t>Э/9196</t>
  </si>
  <si>
    <t>В/9197</t>
  </si>
  <si>
    <t>Э/9198</t>
  </si>
  <si>
    <t>В/9199</t>
  </si>
  <si>
    <t>В/9200</t>
  </si>
  <si>
    <t>В/9201</t>
  </si>
  <si>
    <t>Номер заявки из Массива</t>
  </si>
  <si>
    <t>Префикс по формуле</t>
  </si>
  <si>
    <t>Цифры по формуле</t>
  </si>
  <si>
    <t>ВПР</t>
  </si>
  <si>
    <t xml:space="preserve">формула В </t>
  </si>
  <si>
    <t>ЕСЛИОШИБКА(ЛЕВСИМВ(B3;ПОИСК("/";B3));)</t>
  </si>
  <si>
    <t xml:space="preserve">формула С </t>
  </si>
  <si>
    <t>ЕСЛИ(ЕОШИБКА(ПСТР(B3;НАЙТИ("/";B3)+1;ДЛСТР(B3)));" ";ПСТР(B3;НАЙТИ("/";B3)+1;ДЛСТР(B3)))</t>
  </si>
  <si>
    <t xml:space="preserve">формула D </t>
  </si>
  <si>
    <t>ВПР(D3;ВПР!B:D;2;ЛОЖЬ)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</si>
</sst>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dd/mm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4" fillId="0" borderId="0"/>
    <xf numFmtId="0" fontId="1" fillId="0" borderId="0"/>
  </cellStyleXfs>
  <cellXfs count="23">
    <xf numFmtId="0" fontId="0" fillId="0" borderId="0" xfId="0"/>
    <xf numFmtId="2" fontId="3" fillId="0" borderId="1" xfId="1" applyNumberFormat="1" applyFont="1" applyBorder="1" applyAlignment="1">
      <alignment horizontal="center" vertical="center"/>
    </xf>
    <xf numFmtId="164" fontId="3" fillId="0" borderId="1" xfId="1" applyNumberFormat="1" applyFont="1" applyBorder="1" applyAlignment="1">
      <alignment horizontal="center" vertical="center"/>
    </xf>
    <xf numFmtId="1" fontId="5" fillId="0" borderId="1" xfId="2" applyNumberFormat="1" applyFont="1" applyBorder="1" applyAlignment="1">
      <alignment horizontal="center" wrapText="1"/>
    </xf>
    <xf numFmtId="4" fontId="5" fillId="0" borderId="1" xfId="2" applyNumberFormat="1" applyFont="1" applyBorder="1" applyAlignment="1">
      <alignment horizontal="center" wrapText="1"/>
    </xf>
    <xf numFmtId="1" fontId="5" fillId="0" borderId="1" xfId="2" applyNumberFormat="1" applyFont="1" applyBorder="1" applyAlignment="1">
      <alignment horizontal="center"/>
    </xf>
    <xf numFmtId="4" fontId="5" fillId="0" borderId="1" xfId="2" applyNumberFormat="1" applyFont="1" applyBorder="1" applyAlignment="1">
      <alignment horizontal="center"/>
    </xf>
    <xf numFmtId="1" fontId="6" fillId="0" borderId="1" xfId="1" applyNumberFormat="1" applyFont="1" applyBorder="1" applyAlignment="1">
      <alignment horizontal="center"/>
    </xf>
    <xf numFmtId="1" fontId="7" fillId="0" borderId="1" xfId="3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1" fontId="8" fillId="0" borderId="2" xfId="3" applyNumberFormat="1" applyFont="1" applyFill="1" applyBorder="1" applyAlignment="1">
      <alignment horizontal="center"/>
    </xf>
    <xf numFmtId="2" fontId="8" fillId="0" borderId="2" xfId="3" applyNumberFormat="1" applyFont="1" applyFill="1" applyBorder="1" applyAlignment="1">
      <alignment horizontal="center" vertical="center"/>
    </xf>
    <xf numFmtId="165" fontId="8" fillId="0" borderId="2" xfId="3" applyNumberFormat="1" applyFont="1" applyBorder="1" applyAlignment="1">
      <alignment horizontal="center"/>
    </xf>
    <xf numFmtId="1" fontId="9" fillId="0" borderId="1" xfId="3" applyNumberFormat="1" applyFont="1" applyFill="1" applyBorder="1" applyAlignment="1">
      <alignment horizontal="center"/>
    </xf>
    <xf numFmtId="1" fontId="9" fillId="0" borderId="2" xfId="3" applyNumberFormat="1" applyFont="1" applyFill="1" applyBorder="1" applyAlignment="1">
      <alignment horizontal="center" vertical="center"/>
    </xf>
    <xf numFmtId="2" fontId="10" fillId="0" borderId="2" xfId="3" applyNumberFormat="1" applyFont="1" applyFill="1" applyBorder="1" applyAlignment="1">
      <alignment horizontal="center" vertical="center"/>
    </xf>
    <xf numFmtId="4" fontId="9" fillId="0" borderId="3" xfId="3" applyNumberFormat="1" applyFont="1" applyFill="1" applyBorder="1" applyAlignment="1">
      <alignment horizontal="center"/>
    </xf>
    <xf numFmtId="0" fontId="1" fillId="0" borderId="0" xfId="3" applyAlignment="1">
      <alignment horizontal="center"/>
    </xf>
    <xf numFmtId="2" fontId="1" fillId="0" borderId="0" xfId="3" applyNumberFormat="1" applyFill="1" applyAlignment="1">
      <alignment horizontal="center" vertical="center"/>
    </xf>
    <xf numFmtId="4" fontId="1" fillId="0" borderId="0" xfId="3" applyNumberFormat="1" applyFill="1" applyAlignment="1">
      <alignment horizontal="center"/>
    </xf>
    <xf numFmtId="0" fontId="1" fillId="0" borderId="0" xfId="3" applyFont="1" applyAlignment="1">
      <alignment horizontal="center"/>
    </xf>
    <xf numFmtId="0" fontId="1" fillId="0" borderId="0" xfId="3" applyFont="1" applyAlignment="1"/>
  </cellXfs>
  <cellStyles count="4">
    <cellStyle name="Обычный" xfId="0" builtinId="0"/>
    <cellStyle name="Обычный 2" xfId="3" xr:uid="{CC2F954F-2377-4961-9661-73DD27BBEC71}"/>
    <cellStyle name="Обычный 2 2 2" xfId="2" xr:uid="{8563C963-B85E-434A-A403-4F871A3D577E}"/>
    <cellStyle name="Обычный 2 5" xfId="1" xr:uid="{41C894C8-C38F-41E2-A3C4-5B639AC840FF}"/>
  </cellStyles>
  <dxfs count="11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charset val="204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1" formatCode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" formatCode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252AF03-45DB-41A1-BC60-E5578DA06DB4}" name="Рабочая" displayName="Рабочая" ref="B2:E7" totalsRowShown="0" headerRowDxfId="8" dataDxfId="7" headerRowBorderDxfId="5" tableBorderDxfId="6" totalsRowBorderDxfId="4" headerRowCellStyle="Обычный 2" dataCellStyle="Обычный 2">
  <autoFilter ref="B2:E7" xr:uid="{990D73A2-9C25-4B57-8181-B06FC7D5BCF1}"/>
  <tableColumns count="4">
    <tableColumn id="84" xr3:uid="{3BDD373B-85CD-4335-86EF-200132C2CB41}" name="Номер заявки из Массива" dataDxfId="1" dataCellStyle="Обычный 2">
      <calculatedColumnFormula>Массив!B3</calculatedColumnFormula>
    </tableColumn>
    <tableColumn id="48" xr3:uid="{24C3B6E1-38EB-4B66-AEC9-7B590167E729}" name="Префикс по формуле" dataDxfId="3" dataCellStyle="Обычный 2">
      <calculatedColumnFormula>IFERROR(LEFT(B3,SEARCH("/",B3)),)</calculatedColumnFormula>
    </tableColumn>
    <tableColumn id="39" xr3:uid="{3F81BFF7-B1CE-49A7-A628-93FC39D6853C}" name="Цифры по формуле" dataDxfId="2" dataCellStyle="Обычный 2">
      <calculatedColumnFormula>IF(ISERROR(MID(B3,FIND("/",B3)+1,LEN(B3)))," ",MID(B3,FIND("/",B3)+1,LEN(B3)))</calculatedColumnFormula>
    </tableColumn>
    <tableColumn id="9" xr3:uid="{B9BEB748-B8D5-4B3A-9A48-6F69BBEEAE1C}" name="ВПР" dataDxfId="0" dataCellStyle="Обычный 2">
      <calculatedColumnFormula>VLOOKUP(D3,ВПР!B:D,2,FALSE)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E14"/>
  <sheetViews>
    <sheetView showGridLines="0" tabSelected="1" workbookViewId="0">
      <selection activeCell="C15" sqref="C15"/>
    </sheetView>
  </sheetViews>
  <sheetFormatPr defaultRowHeight="15" x14ac:dyDescent="0.25"/>
  <cols>
    <col min="2" max="2" width="26.28515625" bestFit="1" customWidth="1"/>
    <col min="3" max="3" width="25.42578125" customWidth="1"/>
    <col min="4" max="4" width="21.5703125" bestFit="1" customWidth="1"/>
    <col min="5" max="5" width="8.7109375" bestFit="1" customWidth="1"/>
  </cols>
  <sheetData>
    <row r="2" spans="2:5" x14ac:dyDescent="0.25">
      <c r="B2" s="11" t="s">
        <v>9</v>
      </c>
      <c r="C2" s="11" t="s">
        <v>10</v>
      </c>
      <c r="D2" s="12" t="s">
        <v>11</v>
      </c>
      <c r="E2" s="13" t="s">
        <v>12</v>
      </c>
    </row>
    <row r="3" spans="2:5" x14ac:dyDescent="0.25">
      <c r="B3" s="14" t="str">
        <f>Массив!B3</f>
        <v>Э/9196</v>
      </c>
      <c r="C3" s="15" t="str">
        <f t="shared" ref="C3:C7" si="0">IFERROR(LEFT(B3,SEARCH("/",B3)),)</f>
        <v>Э/</v>
      </c>
      <c r="D3" s="16" t="str">
        <f>IF(ISERROR(MID(B3,FIND("/",B3)+1,LEN(B3)))," ",MID(B3,FIND("/",B3)+1,LEN(B3)))</f>
        <v>9196</v>
      </c>
      <c r="E3" s="17" t="e">
        <f>VLOOKUP(D3,ВПР!B:D,2,FALSE)</f>
        <v>#N/A</v>
      </c>
    </row>
    <row r="4" spans="2:5" x14ac:dyDescent="0.25">
      <c r="B4" s="14" t="str">
        <f>Массив!B4</f>
        <v>В/9197</v>
      </c>
      <c r="C4" s="15" t="str">
        <f t="shared" si="0"/>
        <v>В/</v>
      </c>
      <c r="D4" s="16" t="str">
        <f t="shared" ref="D4:D7" si="1">IF(ISERROR(MID(B4,FIND("/",B4)+1,LEN(B4)))," ",MID(B4,FIND("/",B4)+1,LEN(B4)))</f>
        <v>9197</v>
      </c>
      <c r="E4" s="17" t="e">
        <f>VLOOKUP(D4,ВПР!B:D,2,FALSE)</f>
        <v>#N/A</v>
      </c>
    </row>
    <row r="5" spans="2:5" x14ac:dyDescent="0.25">
      <c r="B5" s="14" t="str">
        <f>Массив!B5</f>
        <v>Э/9198</v>
      </c>
      <c r="C5" s="15" t="str">
        <f t="shared" si="0"/>
        <v>Э/</v>
      </c>
      <c r="D5" s="16" t="str">
        <f t="shared" si="1"/>
        <v>9198</v>
      </c>
      <c r="E5" s="17" t="e">
        <f>VLOOKUP(D5,ВПР!B:D,2,FALSE)</f>
        <v>#N/A</v>
      </c>
    </row>
    <row r="6" spans="2:5" x14ac:dyDescent="0.25">
      <c r="B6" s="14" t="str">
        <f>Массив!B6</f>
        <v>В/9199</v>
      </c>
      <c r="C6" s="15" t="str">
        <f t="shared" si="0"/>
        <v>В/</v>
      </c>
      <c r="D6" s="16" t="str">
        <f t="shared" si="1"/>
        <v>9199</v>
      </c>
      <c r="E6" s="17" t="e">
        <f>VLOOKUP(D6,ВПР!B:D,2,FALSE)</f>
        <v>#N/A</v>
      </c>
    </row>
    <row r="7" spans="2:5" x14ac:dyDescent="0.25">
      <c r="B7" s="14" t="str">
        <f>Массив!B7</f>
        <v>В/9200</v>
      </c>
      <c r="C7" s="15" t="str">
        <f t="shared" si="0"/>
        <v>В/</v>
      </c>
      <c r="D7" s="16" t="str">
        <f t="shared" si="1"/>
        <v>9200</v>
      </c>
      <c r="E7" s="17" t="e">
        <f>VLOOKUP(D7,ВПР!B:D,2,FALSE)</f>
        <v>#N/A</v>
      </c>
    </row>
    <row r="8" spans="2:5" x14ac:dyDescent="0.25">
      <c r="B8" s="18"/>
      <c r="C8" s="18"/>
      <c r="D8" s="19"/>
      <c r="E8" s="20"/>
    </row>
    <row r="9" spans="2:5" x14ac:dyDescent="0.25">
      <c r="B9" s="18"/>
      <c r="C9" s="18"/>
      <c r="D9" s="19"/>
      <c r="E9" s="20"/>
    </row>
    <row r="10" spans="2:5" x14ac:dyDescent="0.25">
      <c r="B10" s="18"/>
      <c r="C10" s="18"/>
      <c r="D10" s="19"/>
      <c r="E10" s="20"/>
    </row>
    <row r="11" spans="2:5" x14ac:dyDescent="0.25">
      <c r="B11" s="18"/>
      <c r="C11" s="18"/>
      <c r="D11" s="19"/>
      <c r="E11" s="20"/>
    </row>
    <row r="12" spans="2:5" x14ac:dyDescent="0.25">
      <c r="B12" s="21" t="s">
        <v>13</v>
      </c>
      <c r="C12" s="22" t="s">
        <v>14</v>
      </c>
      <c r="D12" s="19"/>
      <c r="E12" s="20"/>
    </row>
    <row r="13" spans="2:5" x14ac:dyDescent="0.25">
      <c r="B13" s="21" t="s">
        <v>15</v>
      </c>
      <c r="C13" s="22" t="s">
        <v>16</v>
      </c>
      <c r="D13" s="19"/>
      <c r="E13" s="20"/>
    </row>
    <row r="14" spans="2:5" x14ac:dyDescent="0.25">
      <c r="B14" s="21" t="s">
        <v>17</v>
      </c>
      <c r="C14" s="22" t="s">
        <v>18</v>
      </c>
      <c r="D14" s="19"/>
      <c r="E14" s="20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BCA64-B9EE-4B74-AA2C-4F1C87D18CBE}">
  <dimension ref="B2:B8"/>
  <sheetViews>
    <sheetView showGridLines="0" workbookViewId="0">
      <selection activeCell="B4" sqref="B4"/>
    </sheetView>
  </sheetViews>
  <sheetFormatPr defaultRowHeight="15" x14ac:dyDescent="0.25"/>
  <sheetData>
    <row r="2" spans="2:2" x14ac:dyDescent="0.25">
      <c r="B2" s="8" t="s">
        <v>2</v>
      </c>
    </row>
    <row r="3" spans="2:2" x14ac:dyDescent="0.25">
      <c r="B3" s="9" t="s">
        <v>3</v>
      </c>
    </row>
    <row r="4" spans="2:2" x14ac:dyDescent="0.25">
      <c r="B4" s="9" t="s">
        <v>4</v>
      </c>
    </row>
    <row r="5" spans="2:2" x14ac:dyDescent="0.25">
      <c r="B5" s="10" t="s">
        <v>5</v>
      </c>
    </row>
    <row r="6" spans="2:2" x14ac:dyDescent="0.25">
      <c r="B6" s="10" t="s">
        <v>6</v>
      </c>
    </row>
    <row r="7" spans="2:2" x14ac:dyDescent="0.25">
      <c r="B7" s="10" t="s">
        <v>7</v>
      </c>
    </row>
    <row r="8" spans="2:2" x14ac:dyDescent="0.25">
      <c r="B8" s="10" t="s">
        <v>8</v>
      </c>
    </row>
  </sheetData>
  <conditionalFormatting sqref="B2:B8">
    <cfRule type="duplicateValues" dxfId="9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D0A6E-A570-49F1-9DBF-DADFAD342E8F}">
  <dimension ref="B2:C7"/>
  <sheetViews>
    <sheetView showGridLines="0" workbookViewId="0">
      <selection activeCell="J19" sqref="J19"/>
    </sheetView>
  </sheetViews>
  <sheetFormatPr defaultRowHeight="15" x14ac:dyDescent="0.25"/>
  <cols>
    <col min="2" max="2" width="9.85546875" bestFit="1" customWidth="1"/>
  </cols>
  <sheetData>
    <row r="2" spans="2:3" ht="15.75" x14ac:dyDescent="0.25">
      <c r="B2" s="1" t="s">
        <v>0</v>
      </c>
      <c r="C2" s="2" t="s">
        <v>1</v>
      </c>
    </row>
    <row r="3" spans="2:3" x14ac:dyDescent="0.25">
      <c r="B3" s="3">
        <v>9197</v>
      </c>
      <c r="C3" s="4">
        <v>50</v>
      </c>
    </row>
    <row r="4" spans="2:3" x14ac:dyDescent="0.25">
      <c r="B4" s="3">
        <v>9198</v>
      </c>
      <c r="C4" s="4">
        <v>100</v>
      </c>
    </row>
    <row r="5" spans="2:3" x14ac:dyDescent="0.25">
      <c r="B5" s="5">
        <v>9199</v>
      </c>
      <c r="C5" s="6">
        <v>150</v>
      </c>
    </row>
    <row r="6" spans="2:3" x14ac:dyDescent="0.25">
      <c r="B6" s="7">
        <v>9200</v>
      </c>
      <c r="C6" s="6">
        <v>200</v>
      </c>
    </row>
    <row r="7" spans="2:3" x14ac:dyDescent="0.25">
      <c r="B7" s="7">
        <v>9201</v>
      </c>
      <c r="C7" s="6">
        <v>250</v>
      </c>
    </row>
  </sheetData>
  <conditionalFormatting sqref="B2:B7">
    <cfRule type="duplicateValues" dxfId="1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Рабочая таблица (умная)</vt:lpstr>
      <vt:lpstr>Массив</vt:lpstr>
      <vt:lpstr>ВПР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2021-12-22T10:51:29Z</dcterms:modified>
</cp:coreProperties>
</file>