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Номенклатура" sheetId="1" state="visible" r:id="rId2"/>
    <sheet name="Движение" sheetId="2" state="visible" r:id="rId3"/>
    <sheet name="Статистика" sheetId="3" state="visible" r:id="rId4"/>
  </sheets>
  <definedNames>
    <definedName function="false" hidden="true" localSheetId="1" name="_xlnm._FilterDatabase" vbProcedure="false">Движение!$A$1:$E$28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<sst xmlns="http://schemas.openxmlformats.org/spreadsheetml/2006/main" count="60" uniqueCount="33">
  <si>
    <t xml:space="preserve">Наименование</t>
  </si>
  <si>
    <t xml:space="preserve">инвентарный номер</t>
  </si>
  <si>
    <t xml:space="preserve">балансовая стоимость</t>
  </si>
  <si>
    <t xml:space="preserve">Остаток</t>
  </si>
  <si>
    <t xml:space="preserve">Антибактериальный противопролежневый медицинский матрац</t>
  </si>
  <si>
    <t xml:space="preserve">Выдано</t>
  </si>
  <si>
    <t xml:space="preserve">Возврат</t>
  </si>
  <si>
    <t xml:space="preserve">Велотренажер для нижних конечностей</t>
  </si>
  <si>
    <t xml:space="preserve">Доска для ванны</t>
  </si>
  <si>
    <t xml:space="preserve">Инвалидное кресло-коляска с электроприводом</t>
  </si>
  <si>
    <t xml:space="preserve">Костыли подмышечные взрослые с устройством противоскольжения</t>
  </si>
  <si>
    <t xml:space="preserve">Костыль после инфаркта, инсульта локтевой</t>
  </si>
  <si>
    <t xml:space="preserve">Костыль после инфаркта, инсульта подмышечный</t>
  </si>
  <si>
    <t xml:space="preserve">Костыль с неподвижным упором</t>
  </si>
  <si>
    <t xml:space="preserve">Костыль с опорой под локоть с устройством противоскольжения</t>
  </si>
  <si>
    <t xml:space="preserve">Кресло-каталка для инвалидов (для лиц с большим весом)</t>
  </si>
  <si>
    <t xml:space="preserve">Кресло-каталка для инвалидов</t>
  </si>
  <si>
    <t xml:space="preserve">Дата</t>
  </si>
  <si>
    <t xml:space="preserve">Ф.И.О</t>
  </si>
  <si>
    <t xml:space="preserve">Выдано/Возврат</t>
  </si>
  <si>
    <t xml:space="preserve">№ инвентарный</t>
  </si>
  <si>
    <t xml:space="preserve">Иванов И.И.</t>
  </si>
  <si>
    <t xml:space="preserve">Петров С.С.</t>
  </si>
  <si>
    <t xml:space="preserve">Сидоров А.А.</t>
  </si>
  <si>
    <t xml:space="preserve">Комаров Д.А.</t>
  </si>
  <si>
    <t xml:space="preserve">Жилов О.В.</t>
  </si>
  <si>
    <t xml:space="preserve">Жиглов А.Н.</t>
  </si>
  <si>
    <t xml:space="preserve">Шарапов С.М.</t>
  </si>
  <si>
    <t xml:space="preserve">Серов В.И.</t>
  </si>
  <si>
    <t xml:space="preserve">Изюмов Р.И.</t>
  </si>
  <si>
    <t xml:space="preserve">Период </t>
  </si>
  <si>
    <t xml:space="preserve">с:</t>
  </si>
  <si>
    <t xml:space="preserve">по: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</si>
</sst>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&quot; ₽&quot;"/>
    <numFmt numFmtId="166" formatCode="[$-F800]dddd&quot;, &quot;mmmm\ dd"/>
    <numFmt numFmtId="167" formatCode="dd/mm/yyyy"/>
    <numFmt numFmtId="168" formatCode="General"/>
    <numFmt numFmtId="169" formatCode="[$-419]d\ mmm;@"/>
    <numFmt numFmtId="170" formatCode="[$-FC19]d\ mmmm"/>
    <numFmt numFmtId="171" formatCode="dd/mm/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BE5D6"/>
      </patternFill>
    </fill>
    <fill>
      <patternFill patternType="solid">
        <fgColor rgb="FFFBE5D6"/>
        <bgColor rgb="FFE2F0D9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FBE5D6"/>
        </patternFill>
      </fill>
    </dxf>
    <dxf>
      <fill>
        <patternFill>
          <bgColor rgb="FFE2F0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6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G22" activeCellId="0" sqref="G22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68"/>
    <col collapsed="false" customWidth="true" hidden="false" outlineLevel="0" max="2" min="2" style="2" width="19.71"/>
    <col collapsed="false" customWidth="true" hidden="false" outlineLevel="0" max="3" min="3" style="3" width="20.71"/>
    <col collapsed="false" customWidth="true" hidden="false" outlineLevel="0" max="4" min="4" style="2" width="11"/>
  </cols>
  <sheetData>
    <row r="1" customFormat="false" ht="15" hidden="false" customHeight="false" outlineLevel="0" collapsed="false">
      <c r="A1" s="4" t="s">
        <v>0</v>
      </c>
      <c r="B1" s="4" t="s">
        <v>1</v>
      </c>
      <c r="C1" s="5" t="s">
        <v>2</v>
      </c>
      <c r="D1" s="6" t="s">
        <v>3</v>
      </c>
    </row>
    <row r="2" customFormat="false" ht="15" hidden="false" customHeight="false" outlineLevel="0" collapsed="false">
      <c r="A2" s="7" t="s">
        <v>4</v>
      </c>
      <c r="B2" s="6" t="n">
        <v>410100765</v>
      </c>
      <c r="C2" s="8"/>
      <c r="D2" s="6" t="n">
        <v>1</v>
      </c>
      <c r="O2" s="9" t="s">
        <v>5</v>
      </c>
    </row>
    <row r="3" customFormat="false" ht="15" hidden="false" customHeight="false" outlineLevel="0" collapsed="false">
      <c r="A3" s="7" t="s">
        <v>4</v>
      </c>
      <c r="B3" s="6" t="n">
        <v>410100766</v>
      </c>
      <c r="C3" s="8"/>
      <c r="D3" s="6" t="n">
        <v>0</v>
      </c>
      <c r="O3" s="10" t="s">
        <v>6</v>
      </c>
    </row>
    <row r="4" customFormat="false" ht="15" hidden="false" customHeight="false" outlineLevel="0" collapsed="false">
      <c r="A4" s="7" t="s">
        <v>4</v>
      </c>
      <c r="B4" s="6" t="n">
        <v>410100767</v>
      </c>
      <c r="C4" s="8"/>
      <c r="D4" s="6" t="n">
        <v>1</v>
      </c>
      <c r="O4" s="11"/>
    </row>
    <row r="5" customFormat="false" ht="15" hidden="false" customHeight="false" outlineLevel="0" collapsed="false">
      <c r="A5" s="7" t="s">
        <v>7</v>
      </c>
      <c r="B5" s="6" t="n">
        <v>410100680</v>
      </c>
      <c r="C5" s="8"/>
      <c r="D5" s="6" t="n">
        <v>1</v>
      </c>
    </row>
    <row r="6" customFormat="false" ht="15" hidden="false" customHeight="false" outlineLevel="0" collapsed="false">
      <c r="A6" s="7" t="s">
        <v>7</v>
      </c>
      <c r="B6" s="6" t="n">
        <v>410100684</v>
      </c>
      <c r="C6" s="8"/>
      <c r="D6" s="6" t="n">
        <v>1</v>
      </c>
    </row>
    <row r="7" customFormat="false" ht="15" hidden="false" customHeight="false" outlineLevel="0" collapsed="false">
      <c r="A7" s="7" t="s">
        <v>8</v>
      </c>
      <c r="B7" s="6" t="n">
        <v>410100670</v>
      </c>
      <c r="C7" s="8"/>
      <c r="D7" s="6" t="n">
        <v>0</v>
      </c>
    </row>
    <row r="8" customFormat="false" ht="15" hidden="false" customHeight="false" outlineLevel="0" collapsed="false">
      <c r="A8" s="7" t="s">
        <v>9</v>
      </c>
      <c r="B8" s="6" t="n">
        <v>410100291</v>
      </c>
      <c r="C8" s="8"/>
      <c r="D8" s="6" t="n">
        <v>1</v>
      </c>
    </row>
    <row r="9" customFormat="false" ht="15" hidden="false" customHeight="false" outlineLevel="0" collapsed="false">
      <c r="A9" s="7" t="s">
        <v>10</v>
      </c>
      <c r="B9" s="6" t="n">
        <v>410100113</v>
      </c>
      <c r="C9" s="8"/>
      <c r="D9" s="6" t="n">
        <v>1</v>
      </c>
    </row>
    <row r="10" customFormat="false" ht="15" hidden="false" customHeight="false" outlineLevel="0" collapsed="false">
      <c r="A10" s="7" t="s">
        <v>10</v>
      </c>
      <c r="B10" s="6" t="n">
        <v>410100114</v>
      </c>
      <c r="C10" s="8"/>
      <c r="D10" s="6" t="n">
        <v>1</v>
      </c>
    </row>
    <row r="11" customFormat="false" ht="15" hidden="false" customHeight="false" outlineLevel="0" collapsed="false">
      <c r="A11" s="7" t="s">
        <v>11</v>
      </c>
      <c r="B11" s="6" t="n">
        <v>410100185</v>
      </c>
      <c r="C11" s="8"/>
      <c r="D11" s="6" t="n">
        <v>0</v>
      </c>
    </row>
    <row r="12" customFormat="false" ht="15" hidden="false" customHeight="false" outlineLevel="0" collapsed="false">
      <c r="A12" s="7" t="s">
        <v>11</v>
      </c>
      <c r="B12" s="6" t="n">
        <v>410100186</v>
      </c>
      <c r="C12" s="8"/>
      <c r="D12" s="6" t="n">
        <v>1</v>
      </c>
    </row>
    <row r="13" customFormat="false" ht="15" hidden="false" customHeight="false" outlineLevel="0" collapsed="false">
      <c r="A13" s="7" t="s">
        <v>12</v>
      </c>
      <c r="B13" s="6" t="n">
        <v>410100178</v>
      </c>
      <c r="C13" s="8"/>
      <c r="D13" s="6" t="n">
        <v>1</v>
      </c>
    </row>
    <row r="14" customFormat="false" ht="15" hidden="false" customHeight="false" outlineLevel="0" collapsed="false">
      <c r="A14" s="7" t="s">
        <v>12</v>
      </c>
      <c r="B14" s="6" t="n">
        <v>410100179</v>
      </c>
      <c r="C14" s="8"/>
      <c r="D14" s="6" t="n">
        <v>1</v>
      </c>
    </row>
    <row r="15" customFormat="false" ht="15" hidden="false" customHeight="false" outlineLevel="0" collapsed="false">
      <c r="A15" s="7" t="s">
        <v>13</v>
      </c>
      <c r="B15" s="6" t="n">
        <v>410100150</v>
      </c>
      <c r="C15" s="8"/>
      <c r="D15" s="6" t="n">
        <v>0</v>
      </c>
    </row>
    <row r="16" customFormat="false" ht="15" hidden="false" customHeight="false" outlineLevel="0" collapsed="false">
      <c r="A16" s="7" t="s">
        <v>14</v>
      </c>
      <c r="B16" s="6" t="n">
        <v>410100135</v>
      </c>
      <c r="C16" s="8"/>
      <c r="D16" s="6" t="n">
        <v>1</v>
      </c>
    </row>
    <row r="17" customFormat="false" ht="15" hidden="false" customHeight="false" outlineLevel="0" collapsed="false">
      <c r="A17" s="7" t="s">
        <v>14</v>
      </c>
      <c r="B17" s="6" t="n">
        <v>410100136</v>
      </c>
      <c r="C17" s="8"/>
      <c r="D17" s="6" t="n">
        <v>1</v>
      </c>
    </row>
    <row r="18" customFormat="false" ht="15" hidden="false" customHeight="false" outlineLevel="0" collapsed="false">
      <c r="A18" s="7" t="s">
        <v>14</v>
      </c>
      <c r="B18" s="6" t="n">
        <v>410100137</v>
      </c>
      <c r="C18" s="8"/>
      <c r="D18" s="6" t="n">
        <v>1</v>
      </c>
    </row>
    <row r="19" customFormat="false" ht="15" hidden="false" customHeight="false" outlineLevel="0" collapsed="false">
      <c r="A19" s="7" t="s">
        <v>14</v>
      </c>
      <c r="B19" s="6" t="n">
        <v>410100138</v>
      </c>
      <c r="C19" s="8"/>
      <c r="D19" s="6" t="n">
        <v>1</v>
      </c>
    </row>
    <row r="20" customFormat="false" ht="15" hidden="false" customHeight="false" outlineLevel="0" collapsed="false">
      <c r="A20" s="7" t="s">
        <v>14</v>
      </c>
      <c r="B20" s="6" t="n">
        <v>410100139</v>
      </c>
      <c r="C20" s="8"/>
      <c r="D20" s="6" t="n">
        <v>1</v>
      </c>
    </row>
    <row r="21" customFormat="false" ht="15" hidden="false" customHeight="false" outlineLevel="0" collapsed="false">
      <c r="A21" s="7" t="s">
        <v>15</v>
      </c>
      <c r="B21" s="6" t="n">
        <v>410100401</v>
      </c>
      <c r="C21" s="8"/>
      <c r="D21" s="6" t="n">
        <v>1</v>
      </c>
    </row>
    <row r="22" customFormat="false" ht="15" hidden="false" customHeight="false" outlineLevel="0" collapsed="false">
      <c r="A22" s="7" t="s">
        <v>15</v>
      </c>
      <c r="B22" s="6" t="n">
        <v>410100402</v>
      </c>
      <c r="C22" s="8"/>
      <c r="D22" s="6" t="n">
        <v>1</v>
      </c>
    </row>
    <row r="23" customFormat="false" ht="15" hidden="false" customHeight="false" outlineLevel="0" collapsed="false">
      <c r="A23" s="7" t="s">
        <v>15</v>
      </c>
      <c r="B23" s="6" t="n">
        <v>410100403</v>
      </c>
      <c r="C23" s="8"/>
      <c r="D23" s="6" t="n">
        <v>0</v>
      </c>
    </row>
    <row r="24" customFormat="false" ht="15" hidden="false" customHeight="false" outlineLevel="0" collapsed="false">
      <c r="A24" s="7" t="s">
        <v>15</v>
      </c>
      <c r="B24" s="6" t="n">
        <v>410100404</v>
      </c>
      <c r="C24" s="8"/>
      <c r="D24" s="6" t="n">
        <v>1</v>
      </c>
    </row>
    <row r="25" customFormat="false" ht="15" hidden="false" customHeight="false" outlineLevel="0" collapsed="false">
      <c r="A25" s="7" t="s">
        <v>15</v>
      </c>
      <c r="B25" s="6" t="n">
        <v>410100405</v>
      </c>
      <c r="C25" s="8"/>
      <c r="D25" s="6" t="n">
        <v>1</v>
      </c>
    </row>
    <row r="26" customFormat="false" ht="15" hidden="false" customHeight="false" outlineLevel="0" collapsed="false">
      <c r="A26" s="7" t="s">
        <v>16</v>
      </c>
      <c r="B26" s="6" t="n">
        <v>410100431</v>
      </c>
      <c r="C26" s="8"/>
      <c r="D26" s="6" t="n"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0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C3" activeCellId="0" sqref="C3"/>
    </sheetView>
  </sheetViews>
  <sheetFormatPr defaultColWidth="8.5390625" defaultRowHeight="15" zeroHeight="false" outlineLevelRow="0" outlineLevelCol="0"/>
  <cols>
    <col collapsed="false" customWidth="true" hidden="false" outlineLevel="0" max="1" min="1" style="12" width="16.28"/>
    <col collapsed="false" customWidth="true" hidden="false" outlineLevel="0" max="2" min="2" style="0" width="22.71"/>
    <col collapsed="false" customWidth="true" hidden="false" outlineLevel="0" max="3" min="3" style="0" width="16.43"/>
    <col collapsed="false" customWidth="true" hidden="false" outlineLevel="0" max="4" min="4" style="0" width="18.57"/>
    <col collapsed="false" customWidth="true" hidden="false" outlineLevel="0" max="5" min="5" style="0" width="99.85"/>
  </cols>
  <sheetData>
    <row r="1" customFormat="false" ht="20.1" hidden="false" customHeight="true" outlineLevel="0" collapsed="false">
      <c r="A1" s="13" t="s">
        <v>17</v>
      </c>
      <c r="B1" s="6" t="s">
        <v>18</v>
      </c>
      <c r="C1" s="6" t="s">
        <v>19</v>
      </c>
      <c r="D1" s="6" t="s">
        <v>20</v>
      </c>
      <c r="E1" s="11"/>
    </row>
    <row r="2" customFormat="false" ht="20.1" hidden="false" customHeight="true" outlineLevel="0" collapsed="false">
      <c r="A2" s="14" t="n">
        <v>44572</v>
      </c>
      <c r="B2" s="15" t="s">
        <v>21</v>
      </c>
      <c r="C2" s="15" t="s">
        <v>5</v>
      </c>
      <c r="D2" s="15" t="n">
        <v>410100765</v>
      </c>
      <c r="E2" s="16" t="str">
        <f aca="false">IFERROR(INDEX(Номенклатура!A:A,MATCH(D2,Номенклатура!$B:$B,)),"")</f>
        <v>Антибактериальный противопролежневый медицинский матрац</v>
      </c>
    </row>
    <row r="3" customFormat="false" ht="20.1" hidden="false" customHeight="true" outlineLevel="0" collapsed="false">
      <c r="A3" s="14" t="n">
        <v>44573</v>
      </c>
      <c r="B3" s="15" t="s">
        <v>22</v>
      </c>
      <c r="C3" s="15" t="s">
        <v>6</v>
      </c>
      <c r="D3" s="15" t="n">
        <v>410100680</v>
      </c>
      <c r="E3" s="16" t="str">
        <f aca="false">IFERROR(INDEX(Номенклатура!A:A,MATCH(D3,Номенклатура!$B:$B,)),"")</f>
        <v>Велотренажер для нижних конечностей</v>
      </c>
    </row>
    <row r="4" customFormat="false" ht="20.1" hidden="false" customHeight="true" outlineLevel="0" collapsed="false">
      <c r="A4" s="14" t="n">
        <v>44574</v>
      </c>
      <c r="B4" s="15" t="s">
        <v>23</v>
      </c>
      <c r="C4" s="15" t="s">
        <v>5</v>
      </c>
      <c r="D4" s="15" t="n">
        <v>410100670</v>
      </c>
      <c r="E4" s="16" t="str">
        <f aca="false">IFERROR(INDEX(Номенклатура!A:A,MATCH(D4,Номенклатура!$B:$B,)),"")</f>
        <v>Доска для ванны</v>
      </c>
    </row>
    <row r="5" customFormat="false" ht="20.1" hidden="false" customHeight="true" outlineLevel="0" collapsed="false">
      <c r="A5" s="14" t="n">
        <v>44575</v>
      </c>
      <c r="B5" s="15" t="s">
        <v>24</v>
      </c>
      <c r="C5" s="15" t="s">
        <v>6</v>
      </c>
      <c r="D5" s="15" t="n">
        <v>410100113</v>
      </c>
      <c r="E5" s="16" t="str">
        <f aca="false">IFERROR(INDEX(Номенклатура!A:A,MATCH(D5,Номенклатура!$B:$B,)),"")</f>
        <v>Костыли подмышечные взрослые с устройством противоскольжения</v>
      </c>
    </row>
    <row r="6" customFormat="false" ht="20.1" hidden="false" customHeight="true" outlineLevel="0" collapsed="false">
      <c r="A6" s="14" t="n">
        <v>44576</v>
      </c>
      <c r="B6" s="15" t="s">
        <v>25</v>
      </c>
      <c r="C6" s="15" t="s">
        <v>5</v>
      </c>
      <c r="D6" s="15" t="n">
        <v>410100185</v>
      </c>
      <c r="E6" s="16" t="str">
        <f aca="false">IFERROR(INDEX(Номенклатура!A:A,MATCH(D6,Номенклатура!$B:$B,)),"")</f>
        <v>Костыль после инфаркта, инсульта локтевой</v>
      </c>
    </row>
    <row r="7" customFormat="false" ht="20.1" hidden="false" customHeight="true" outlineLevel="0" collapsed="false">
      <c r="A7" s="14" t="n">
        <v>44577</v>
      </c>
      <c r="B7" s="15" t="s">
        <v>26</v>
      </c>
      <c r="C7" s="15" t="s">
        <v>5</v>
      </c>
      <c r="D7" s="15" t="n">
        <v>410100403</v>
      </c>
      <c r="E7" s="16" t="str">
        <f aca="false">IFERROR(INDEX(Номенклатура!A:A,MATCH(D7,Номенклатура!$B:$B,)),"")</f>
        <v>Кресло-каталка для инвалидов (для лиц с большим весом)</v>
      </c>
    </row>
    <row r="8" customFormat="false" ht="20.1" hidden="false" customHeight="true" outlineLevel="0" collapsed="false">
      <c r="A8" s="14" t="n">
        <v>44578</v>
      </c>
      <c r="B8" s="15" t="s">
        <v>27</v>
      </c>
      <c r="C8" s="15" t="s">
        <v>6</v>
      </c>
      <c r="D8" s="15" t="n">
        <v>410100291</v>
      </c>
      <c r="E8" s="16" t="str">
        <f aca="false">IFERROR(INDEX(Номенклатура!A:A,MATCH(D8,Номенклатура!$B:$B,)),"")</f>
        <v>Инвалидное кресло-коляска с электроприводом</v>
      </c>
    </row>
    <row r="9" customFormat="false" ht="20.1" hidden="false" customHeight="true" outlineLevel="0" collapsed="false">
      <c r="A9" s="14" t="n">
        <v>44579</v>
      </c>
      <c r="B9" s="15" t="s">
        <v>28</v>
      </c>
      <c r="C9" s="15" t="s">
        <v>5</v>
      </c>
      <c r="D9" s="15" t="n">
        <v>410100150</v>
      </c>
      <c r="E9" s="16" t="str">
        <f aca="false">IFERROR(INDEX(Номенклатура!A:A,MATCH(D9,Номенклатура!$B:$B,)),"")</f>
        <v>Костыль с неподвижным упором</v>
      </c>
    </row>
    <row r="10" customFormat="false" ht="20.1" hidden="false" customHeight="true" outlineLevel="0" collapsed="false">
      <c r="A10" s="14" t="n">
        <v>44580</v>
      </c>
      <c r="B10" s="15" t="s">
        <v>29</v>
      </c>
      <c r="C10" s="15" t="s">
        <v>5</v>
      </c>
      <c r="D10" s="15" t="n">
        <v>410100431</v>
      </c>
      <c r="E10" s="16" t="str">
        <f aca="false">IFERROR(INDEX(Номенклатура!A:A,MATCH(D10,Номенклатура!$B:$B,)),"")</f>
        <v>Кресло-каталка для инвалидов</v>
      </c>
    </row>
    <row r="11" customFormat="false" ht="20.1" hidden="false" customHeight="true" outlineLevel="0" collapsed="false">
      <c r="A11" s="14" t="n">
        <v>44581</v>
      </c>
      <c r="B11" s="15" t="s">
        <v>21</v>
      </c>
      <c r="C11" s="15" t="s">
        <v>6</v>
      </c>
      <c r="D11" s="15" t="n">
        <v>410100766</v>
      </c>
      <c r="E11" s="17" t="str">
        <f aca="false">IFERROR(INDEX(Номенклатура!A:A,MATCH(D11,Номенклатура!$B:$B,)),"")</f>
        <v>Антибактериальный противопролежневый медицинский матрац</v>
      </c>
    </row>
    <row r="12" customFormat="false" ht="20.1" hidden="false" customHeight="true" outlineLevel="0" collapsed="false">
      <c r="A12" s="18"/>
      <c r="B12" s="15"/>
      <c r="C12" s="15"/>
      <c r="D12" s="15"/>
      <c r="E12" s="17" t="str">
        <f aca="false">IFERROR(INDEX(Номенклатура!A:A,MATCH(D12,Номенклатура!$B:$B,)),"")</f>
        <v/>
      </c>
    </row>
    <row r="13" customFormat="false" ht="20.1" hidden="false" customHeight="true" outlineLevel="0" collapsed="false">
      <c r="A13" s="18"/>
      <c r="B13" s="15"/>
      <c r="C13" s="15"/>
      <c r="D13" s="15"/>
      <c r="E13" s="17" t="str">
        <f aca="false">IFERROR(INDEX(Номенклатура!A:A,MATCH(D13,Номенклатура!$B:$B,)),"")</f>
        <v/>
      </c>
    </row>
    <row r="14" customFormat="false" ht="20.1" hidden="false" customHeight="true" outlineLevel="0" collapsed="false">
      <c r="A14" s="18"/>
      <c r="B14" s="15"/>
      <c r="C14" s="15"/>
      <c r="D14" s="15"/>
      <c r="E14" s="17" t="str">
        <f aca="false">IFERROR(INDEX(Номенклатура!A:A,MATCH(D14,Номенклатура!$B:$B,)),"")</f>
        <v/>
      </c>
    </row>
    <row r="15" customFormat="false" ht="20.1" hidden="false" customHeight="true" outlineLevel="0" collapsed="false">
      <c r="A15" s="18"/>
      <c r="B15" s="15"/>
      <c r="C15" s="15"/>
      <c r="D15" s="15"/>
      <c r="E15" s="17" t="str">
        <f aca="false">IFERROR(INDEX(Номенклатура!A:A,MATCH(D15,Номенклатура!$B:$B,)),"")</f>
        <v/>
      </c>
    </row>
    <row r="16" customFormat="false" ht="20.1" hidden="false" customHeight="true" outlineLevel="0" collapsed="false">
      <c r="A16" s="18"/>
      <c r="B16" s="15"/>
      <c r="C16" s="15"/>
      <c r="D16" s="15"/>
      <c r="E16" s="17" t="str">
        <f aca="false">IFERROR(INDEX(Номенклатура!A:A,MATCH(D16,Номенклатура!$B:$B,)),"")</f>
        <v/>
      </c>
    </row>
    <row r="17" customFormat="false" ht="20.1" hidden="false" customHeight="true" outlineLevel="0" collapsed="false">
      <c r="A17" s="18"/>
      <c r="B17" s="15"/>
      <c r="C17" s="15"/>
      <c r="D17" s="15"/>
      <c r="E17" s="17" t="str">
        <f aca="false">IFERROR(INDEX(Номенклатура!A:A,MATCH(D17,Номенклатура!$B:$B,)),"")</f>
        <v/>
      </c>
    </row>
    <row r="18" customFormat="false" ht="20.1" hidden="false" customHeight="true" outlineLevel="0" collapsed="false">
      <c r="A18" s="18"/>
      <c r="B18" s="15"/>
      <c r="C18" s="15"/>
      <c r="D18" s="15"/>
      <c r="E18" s="17" t="str">
        <f aca="false">IFERROR(INDEX(Номенклатура!A:A,MATCH(D18,Номенклатура!$B:$B,)),"")</f>
        <v/>
      </c>
    </row>
    <row r="19" customFormat="false" ht="20.1" hidden="false" customHeight="true" outlineLevel="0" collapsed="false">
      <c r="A19" s="18"/>
      <c r="B19" s="15"/>
      <c r="C19" s="15"/>
      <c r="D19" s="15"/>
      <c r="E19" s="17" t="str">
        <f aca="false">IFERROR(INDEX(Номенклатура!A:A,MATCH(D19,Номенклатура!$B:$B,)),"")</f>
        <v/>
      </c>
    </row>
    <row r="20" customFormat="false" ht="20.1" hidden="false" customHeight="true" outlineLevel="0" collapsed="false">
      <c r="A20" s="18"/>
      <c r="B20" s="15"/>
      <c r="C20" s="15"/>
      <c r="D20" s="15"/>
      <c r="E20" s="17" t="str">
        <f aca="false">IFERROR(INDEX(Номенклатура!A:A,MATCH(D20,Номенклатура!$B:$B,)),"")</f>
        <v/>
      </c>
    </row>
    <row r="21" customFormat="false" ht="20.1" hidden="false" customHeight="true" outlineLevel="0" collapsed="false">
      <c r="A21" s="18"/>
      <c r="B21" s="15"/>
      <c r="C21" s="15"/>
      <c r="D21" s="15"/>
      <c r="E21" s="17" t="str">
        <f aca="false">IFERROR(INDEX(Номенклатура!A:A,MATCH(D21,Номенклатура!$B:$B,)),"")</f>
        <v/>
      </c>
    </row>
    <row r="22" customFormat="false" ht="20.1" hidden="false" customHeight="true" outlineLevel="0" collapsed="false">
      <c r="A22" s="18"/>
      <c r="B22" s="15"/>
      <c r="C22" s="15"/>
      <c r="D22" s="15"/>
      <c r="E22" s="17" t="str">
        <f aca="false">IFERROR(INDEX(Номенклатура!A:A,MATCH(D22,Номенклатура!$B:$B,)),"")</f>
        <v/>
      </c>
    </row>
    <row r="23" customFormat="false" ht="20.1" hidden="false" customHeight="true" outlineLevel="0" collapsed="false">
      <c r="A23" s="18"/>
      <c r="B23" s="15"/>
      <c r="C23" s="15"/>
      <c r="D23" s="15"/>
      <c r="E23" s="17" t="str">
        <f aca="false">IFERROR(INDEX(Номенклатура!A:A,MATCH(D23,Номенклатура!$B:$B,)),"")</f>
        <v/>
      </c>
    </row>
    <row r="24" customFormat="false" ht="20.1" hidden="false" customHeight="true" outlineLevel="0" collapsed="false">
      <c r="A24" s="18"/>
      <c r="B24" s="15"/>
      <c r="C24" s="15"/>
      <c r="D24" s="15"/>
      <c r="E24" s="17" t="str">
        <f aca="false">IFERROR(INDEX(Номенклатура!A:A,MATCH(D24,Номенклатура!$B:$B,)),"")</f>
        <v/>
      </c>
    </row>
    <row r="25" customFormat="false" ht="20.1" hidden="false" customHeight="true" outlineLevel="0" collapsed="false">
      <c r="A25" s="18"/>
      <c r="B25" s="15"/>
      <c r="C25" s="15"/>
      <c r="D25" s="15"/>
      <c r="E25" s="17" t="str">
        <f aca="false">IFERROR(INDEX(Номенклатура!A:A,MATCH(D25,Номенклатура!$B:$B,)),"")</f>
        <v/>
      </c>
    </row>
    <row r="26" customFormat="false" ht="20.1" hidden="false" customHeight="true" outlineLevel="0" collapsed="false">
      <c r="A26" s="18"/>
      <c r="B26" s="15"/>
      <c r="C26" s="15"/>
      <c r="D26" s="15"/>
      <c r="E26" s="17" t="str">
        <f aca="false">IFERROR(INDEX(Номенклатура!A:A,MATCH(D26,Номенклатура!$B:$B,)),"")</f>
        <v/>
      </c>
    </row>
    <row r="27" customFormat="false" ht="20.1" hidden="false" customHeight="true" outlineLevel="0" collapsed="false">
      <c r="A27" s="18"/>
      <c r="B27" s="15"/>
      <c r="C27" s="15"/>
      <c r="D27" s="15"/>
      <c r="E27" s="17" t="str">
        <f aca="false">IFERROR(INDEX(Номенклатура!A:A,MATCH(D27,Номенклатура!$B:$B,)),"")</f>
        <v/>
      </c>
    </row>
    <row r="28" customFormat="false" ht="20.1" hidden="false" customHeight="true" outlineLevel="0" collapsed="false">
      <c r="A28" s="18"/>
      <c r="B28" s="15"/>
      <c r="C28" s="15"/>
      <c r="D28" s="15"/>
      <c r="E28" s="17" t="str">
        <f aca="false">IFERROR(INDEX(Номенклатура!A:A,MATCH(D28,Номенклатура!$B:$B,)),"")</f>
        <v/>
      </c>
    </row>
    <row r="29" customFormat="false" ht="20.1" hidden="false" customHeight="true" outlineLevel="0" collapsed="false">
      <c r="A29" s="19"/>
    </row>
    <row r="30" customFormat="false" ht="20.1" hidden="false" customHeight="true" outlineLevel="0" collapsed="false">
      <c r="A30" s="19"/>
    </row>
    <row r="31" customFormat="false" ht="20.1" hidden="false" customHeight="true" outlineLevel="0" collapsed="false">
      <c r="A31" s="19"/>
    </row>
    <row r="32" customFormat="false" ht="20.1" hidden="false" customHeight="true" outlineLevel="0" collapsed="false">
      <c r="A32" s="19"/>
    </row>
    <row r="33" customFormat="false" ht="20.1" hidden="false" customHeight="true" outlineLevel="0" collapsed="false">
      <c r="A33" s="19"/>
    </row>
    <row r="34" customFormat="false" ht="20.1" hidden="false" customHeight="true" outlineLevel="0" collapsed="false">
      <c r="A34" s="19"/>
    </row>
    <row r="35" customFormat="false" ht="20.1" hidden="false" customHeight="true" outlineLevel="0" collapsed="false">
      <c r="A35" s="19"/>
    </row>
    <row r="36" customFormat="false" ht="20.1" hidden="false" customHeight="true" outlineLevel="0" collapsed="false">
      <c r="A36" s="19"/>
    </row>
    <row r="37" customFormat="false" ht="20.1" hidden="false" customHeight="true" outlineLevel="0" collapsed="false">
      <c r="A37" s="19"/>
    </row>
    <row r="38" customFormat="false" ht="20.1" hidden="false" customHeight="true" outlineLevel="0" collapsed="false">
      <c r="A38" s="19"/>
    </row>
    <row r="39" customFormat="false" ht="20.1" hidden="false" customHeight="true" outlineLevel="0" collapsed="false">
      <c r="A39" s="19"/>
    </row>
    <row r="40" customFormat="false" ht="20.1" hidden="false" customHeight="true" outlineLevel="0" collapsed="false">
      <c r="A40" s="19"/>
    </row>
    <row r="41" customFormat="false" ht="20.1" hidden="false" customHeight="true" outlineLevel="0" collapsed="false">
      <c r="A41" s="19"/>
    </row>
    <row r="42" customFormat="false" ht="20.1" hidden="false" customHeight="true" outlineLevel="0" collapsed="false">
      <c r="A42" s="19"/>
    </row>
    <row r="43" customFormat="false" ht="20.1" hidden="false" customHeight="true" outlineLevel="0" collapsed="false">
      <c r="A43" s="19"/>
    </row>
    <row r="44" customFormat="false" ht="20.1" hidden="false" customHeight="true" outlineLevel="0" collapsed="false">
      <c r="A44" s="19"/>
    </row>
    <row r="45" customFormat="false" ht="20.1" hidden="false" customHeight="true" outlineLevel="0" collapsed="false">
      <c r="A45" s="19"/>
    </row>
    <row r="46" customFormat="false" ht="20.1" hidden="false" customHeight="true" outlineLevel="0" collapsed="false">
      <c r="A46" s="19"/>
    </row>
    <row r="47" customFormat="false" ht="20.1" hidden="false" customHeight="true" outlineLevel="0" collapsed="false">
      <c r="A47" s="19"/>
    </row>
    <row r="48" customFormat="false" ht="20.1" hidden="false" customHeight="true" outlineLevel="0" collapsed="false">
      <c r="A48" s="19"/>
    </row>
    <row r="49" customFormat="false" ht="20.1" hidden="false" customHeight="true" outlineLevel="0" collapsed="false">
      <c r="A49" s="19"/>
    </row>
    <row r="50" customFormat="false" ht="20.1" hidden="false" customHeight="true" outlineLevel="0" collapsed="false">
      <c r="A50" s="19"/>
    </row>
    <row r="51" customFormat="false" ht="20.1" hidden="false" customHeight="true" outlineLevel="0" collapsed="false">
      <c r="A51" s="19"/>
    </row>
    <row r="52" customFormat="false" ht="20.1" hidden="false" customHeight="true" outlineLevel="0" collapsed="false">
      <c r="A52" s="19"/>
    </row>
    <row r="53" customFormat="false" ht="20.1" hidden="false" customHeight="true" outlineLevel="0" collapsed="false">
      <c r="A53" s="19"/>
    </row>
    <row r="54" customFormat="false" ht="20.1" hidden="false" customHeight="true" outlineLevel="0" collapsed="false">
      <c r="A54" s="19"/>
    </row>
    <row r="55" customFormat="false" ht="20.1" hidden="false" customHeight="true" outlineLevel="0" collapsed="false">
      <c r="A55" s="19"/>
    </row>
    <row r="56" customFormat="false" ht="20.1" hidden="false" customHeight="true" outlineLevel="0" collapsed="false">
      <c r="A56" s="19"/>
    </row>
    <row r="57" customFormat="false" ht="20.1" hidden="false" customHeight="true" outlineLevel="0" collapsed="false">
      <c r="A57" s="19"/>
    </row>
    <row r="58" customFormat="false" ht="20.1" hidden="false" customHeight="true" outlineLevel="0" collapsed="false">
      <c r="A58" s="19"/>
    </row>
    <row r="59" customFormat="false" ht="20.1" hidden="false" customHeight="true" outlineLevel="0" collapsed="false">
      <c r="A59" s="19"/>
    </row>
    <row r="60" customFormat="false" ht="20.1" hidden="false" customHeight="true" outlineLevel="0" collapsed="false">
      <c r="A60" s="19"/>
    </row>
    <row r="61" customFormat="false" ht="20.1" hidden="false" customHeight="true" outlineLevel="0" collapsed="false">
      <c r="A61" s="19"/>
    </row>
    <row r="62" customFormat="false" ht="20.1" hidden="false" customHeight="true" outlineLevel="0" collapsed="false">
      <c r="A62" s="19"/>
    </row>
    <row r="63" customFormat="false" ht="20.1" hidden="false" customHeight="true" outlineLevel="0" collapsed="false">
      <c r="A63" s="19"/>
    </row>
    <row r="64" customFormat="false" ht="20.1" hidden="false" customHeight="true" outlineLevel="0" collapsed="false">
      <c r="A64" s="19"/>
    </row>
    <row r="65" customFormat="false" ht="20.1" hidden="false" customHeight="true" outlineLevel="0" collapsed="false">
      <c r="A65" s="19"/>
    </row>
    <row r="66" customFormat="false" ht="20.1" hidden="false" customHeight="true" outlineLevel="0" collapsed="false">
      <c r="A66" s="19"/>
    </row>
    <row r="67" customFormat="false" ht="20.1" hidden="false" customHeight="true" outlineLevel="0" collapsed="false">
      <c r="A67" s="19"/>
    </row>
    <row r="68" customFormat="false" ht="20.1" hidden="false" customHeight="true" outlineLevel="0" collapsed="false">
      <c r="A68" s="19"/>
    </row>
    <row r="69" customFormat="false" ht="20.1" hidden="false" customHeight="true" outlineLevel="0" collapsed="false">
      <c r="A69" s="19"/>
    </row>
    <row r="70" customFormat="false" ht="20.1" hidden="false" customHeight="true" outlineLevel="0" collapsed="false">
      <c r="A70" s="19"/>
    </row>
    <row r="71" customFormat="false" ht="20.1" hidden="false" customHeight="true" outlineLevel="0" collapsed="false">
      <c r="A71" s="19"/>
    </row>
    <row r="72" customFormat="false" ht="20.1" hidden="false" customHeight="true" outlineLevel="0" collapsed="false">
      <c r="A72" s="19"/>
    </row>
    <row r="73" customFormat="false" ht="20.1" hidden="false" customHeight="true" outlineLevel="0" collapsed="false">
      <c r="A73" s="19"/>
    </row>
    <row r="74" customFormat="false" ht="20.1" hidden="false" customHeight="true" outlineLevel="0" collapsed="false">
      <c r="A74" s="19"/>
    </row>
    <row r="75" customFormat="false" ht="20.1" hidden="false" customHeight="true" outlineLevel="0" collapsed="false">
      <c r="A75" s="19"/>
    </row>
    <row r="76" customFormat="false" ht="20.1" hidden="false" customHeight="true" outlineLevel="0" collapsed="false">
      <c r="A76" s="19"/>
    </row>
    <row r="77" customFormat="false" ht="20.1" hidden="false" customHeight="true" outlineLevel="0" collapsed="false">
      <c r="A77" s="19"/>
    </row>
    <row r="78" customFormat="false" ht="20.1" hidden="false" customHeight="true" outlineLevel="0" collapsed="false">
      <c r="A78" s="19"/>
    </row>
    <row r="79" customFormat="false" ht="20.1" hidden="false" customHeight="true" outlineLevel="0" collapsed="false">
      <c r="A79" s="19"/>
    </row>
    <row r="80" customFormat="false" ht="20.1" hidden="false" customHeight="true" outlineLevel="0" collapsed="false">
      <c r="A80" s="19"/>
    </row>
    <row r="81" customFormat="false" ht="20.1" hidden="false" customHeight="true" outlineLevel="0" collapsed="false">
      <c r="A81" s="19"/>
    </row>
    <row r="82" customFormat="false" ht="20.1" hidden="false" customHeight="true" outlineLevel="0" collapsed="false">
      <c r="A82" s="19"/>
    </row>
    <row r="83" customFormat="false" ht="20.1" hidden="false" customHeight="true" outlineLevel="0" collapsed="false">
      <c r="A83" s="19"/>
    </row>
    <row r="84" customFormat="false" ht="20.1" hidden="false" customHeight="true" outlineLevel="0" collapsed="false">
      <c r="A84" s="19"/>
    </row>
    <row r="85" customFormat="false" ht="20.1" hidden="false" customHeight="true" outlineLevel="0" collapsed="false">
      <c r="A85" s="19"/>
    </row>
    <row r="86" customFormat="false" ht="20.1" hidden="false" customHeight="true" outlineLevel="0" collapsed="false">
      <c r="A86" s="19"/>
    </row>
    <row r="87" customFormat="false" ht="20.1" hidden="false" customHeight="true" outlineLevel="0" collapsed="false">
      <c r="A87" s="19"/>
    </row>
    <row r="88" customFormat="false" ht="20.1" hidden="false" customHeight="true" outlineLevel="0" collapsed="false">
      <c r="A88" s="19"/>
    </row>
    <row r="89" customFormat="false" ht="20.1" hidden="false" customHeight="true" outlineLevel="0" collapsed="false">
      <c r="A89" s="19"/>
    </row>
    <row r="90" customFormat="false" ht="20.1" hidden="false" customHeight="true" outlineLevel="0" collapsed="false">
      <c r="A90" s="19"/>
    </row>
    <row r="91" customFormat="false" ht="20.1" hidden="false" customHeight="true" outlineLevel="0" collapsed="false">
      <c r="A91" s="19"/>
    </row>
    <row r="92" customFormat="false" ht="20.1" hidden="false" customHeight="true" outlineLevel="0" collapsed="false">
      <c r="A92" s="19"/>
    </row>
    <row r="93" customFormat="false" ht="20.1" hidden="false" customHeight="true" outlineLevel="0" collapsed="false">
      <c r="A93" s="19"/>
    </row>
    <row r="94" customFormat="false" ht="20.1" hidden="false" customHeight="true" outlineLevel="0" collapsed="false">
      <c r="A94" s="19"/>
    </row>
    <row r="95" customFormat="false" ht="20.1" hidden="false" customHeight="true" outlineLevel="0" collapsed="false">
      <c r="A95" s="19"/>
    </row>
    <row r="96" customFormat="false" ht="20.1" hidden="false" customHeight="true" outlineLevel="0" collapsed="false">
      <c r="A96" s="19"/>
    </row>
    <row r="97" customFormat="false" ht="20.1" hidden="false" customHeight="true" outlineLevel="0" collapsed="false">
      <c r="A97" s="19"/>
    </row>
    <row r="98" customFormat="false" ht="20.1" hidden="false" customHeight="true" outlineLevel="0" collapsed="false">
      <c r="A98" s="19"/>
    </row>
    <row r="99" customFormat="false" ht="20.1" hidden="false" customHeight="true" outlineLevel="0" collapsed="false">
      <c r="A99" s="19"/>
    </row>
    <row r="100" customFormat="false" ht="20.1" hidden="false" customHeight="true" outlineLevel="0" collapsed="false">
      <c r="A100" s="19"/>
    </row>
  </sheetData>
  <autoFilter ref="A1:E28"/>
  <conditionalFormatting sqref="A2:E28">
    <cfRule type="expression" priority="2" aboveAverage="0" equalAverage="0" bottom="0" percent="0" rank="0" text="" dxfId="0">
      <formula>$C2="Возврат"</formula>
    </cfRule>
    <cfRule type="expression" priority="3" aboveAverage="0" equalAverage="0" bottom="0" percent="0" rank="0" text="" dxfId="1">
      <formula>$C2="Выдано"</formula>
    </cfRule>
  </conditionalFormatting>
  <dataValidations count="2">
    <dataValidation allowBlank="true" errorStyle="stop" operator="between" showDropDown="false" showErrorMessage="false" showInputMessage="true" sqref="C2:C28" type="list">
      <formula1>Номенклатура!$O$2:$O$4</formula1>
      <formula2>0</formula2>
    </dataValidation>
    <dataValidation allowBlank="true" errorStyle="stop" operator="between" showDropDown="false" showErrorMessage="true" showInputMessage="true" sqref="D2:D28" type="list">
      <formula1>INDIRECT("Номенклатура!B2:B"&amp;MATCH(9E+307,Номенклатура!$B:$B))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6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F8" activeCellId="0" sqref="F8"/>
    </sheetView>
  </sheetViews>
  <sheetFormatPr defaultColWidth="9.14453125" defaultRowHeight="12.8" zeroHeight="false" outlineLevelRow="0" outlineLevelCol="0"/>
  <cols>
    <col collapsed="false" customWidth="true" hidden="false" outlineLevel="0" max="2" min="2" style="0" width="2.43"/>
  </cols>
  <sheetData>
    <row r="1" customFormat="false" ht="13.8" hidden="false" customHeight="false" outlineLevel="0" collapsed="false">
      <c r="B1" s="20" t="s">
        <v>30</v>
      </c>
    </row>
    <row r="2" customFormat="false" ht="13.8" hidden="false" customHeight="false" outlineLevel="0" collapsed="false">
      <c r="A2" s="20" t="s">
        <v>31</v>
      </c>
      <c r="B2" s="20"/>
      <c r="C2" s="20" t="s">
        <v>32</v>
      </c>
    </row>
    <row r="3" customFormat="false" ht="13.8" hidden="false" customHeight="false" outlineLevel="0" collapsed="false">
      <c r="A3" s="21" t="n">
        <v>44572</v>
      </c>
      <c r="C3" s="21" t="n">
        <v>44581</v>
      </c>
      <c r="D3" s="20"/>
    </row>
    <row r="5" customFormat="false" ht="13.8" hidden="false" customHeight="false" outlineLevel="0" collapsed="false">
      <c r="A5" s="22" t="s">
        <v>5</v>
      </c>
      <c r="B5" s="23"/>
      <c r="C5" s="24" t="n">
        <f aca="false">COUNTIFS(Движение!A2:A18,"&gt;="&amp;$A$3,Движение!A2:A18,"&lt;="&amp;$C$3,Движение!C2:C18,A5)</f>
        <v>6</v>
      </c>
    </row>
    <row r="6" customFormat="false" ht="13.8" hidden="false" customHeight="false" outlineLevel="0" collapsed="false">
      <c r="A6" s="22" t="s">
        <v>6</v>
      </c>
      <c r="B6" s="23"/>
      <c r="C6" s="24" t="n">
        <f aca="false">COUNTIFS(Движение!A2:A18,"&gt;="&amp;$A$3,Движение!A2:A18,"&lt;="&amp;$C$3,Движение!C2:C18,A6)</f>
        <v>4</v>
      </c>
    </row>
  </sheetData>
  <dataValidations count="2">
    <dataValidation allowBlank="true" errorStyle="stop" operator="equal" showDropDown="false" showErrorMessage="true" showInputMessage="false" sqref="A3" type="list">
      <formula1>Движение!$A$2:$A$21</formula1>
      <formula2>0</formula2>
    </dataValidation>
    <dataValidation allowBlank="true" errorStyle="stop" operator="equal" showDropDown="false" showErrorMessage="true" showInputMessage="false" sqref="C3" type="list">
      <formula1>Движение!$A$2:$A$21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Lexus</dc:creator>
  <dc:description/>
  <dc:language>ru-RU</dc:language>
  <cp:lastModifiedBy>И Н Белов</cp:lastModifiedBy>
  <cp:lastPrinted>2021-12-22T14:29:40Z</cp:lastPrinted>
  <dcterms:modified xsi:type="dcterms:W3CDTF">2021-12-24T21:55:55Z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