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<sst xmlns="http://schemas.openxmlformats.org/spreadsheetml/2006/main" count="12" uniqueCount="12">
  <si>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Ф.И.О.</t>
  </si>
  <si>
    <t>Пупкин</t>
  </si>
  <si>
    <t>Хлопкин</t>
  </si>
  <si>
    <t>Бобкин</t>
  </si>
  <si>
    <t>Ст.вычет</t>
  </si>
  <si>
    <t>вычет на детей</t>
  </si>
  <si>
    <t>Хлюпкин</t>
  </si>
  <si>
    <t>Оклад</t>
  </si>
  <si>
    <t>Отработано  дней</t>
  </si>
  <si>
    <t>Норма  дней по графику</t>
  </si>
  <si>
    <t>Начислено</t>
  </si>
  <si>
    <t>подоходный налог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</si>
</sst>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58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26.8515625" style="0" customWidth="1"/>
    <col min="2" max="2" width="16.421875" style="0" customWidth="1"/>
    <col min="4" max="4" width="15.00390625" style="0" customWidth="1"/>
    <col min="5" max="5" width="8.28125" style="0" customWidth="1"/>
    <col min="6" max="6" width="16.28125" style="0" customWidth="1"/>
    <col min="7" max="7" width="20.00390625" style="0" customWidth="1"/>
  </cols>
  <sheetData>
    <row r="1" spans="6:11" ht="15">
      <c r="F1" t="s">
        <v>9</v>
      </c>
      <c r="K1">
        <v>22</v>
      </c>
    </row>
    <row r="2" ht="15">
      <c r="A2" s="1">
        <v>3350000</v>
      </c>
    </row>
    <row r="3" spans="1:7" ht="41.25" customHeight="1">
      <c r="A3" s="2" t="s">
        <v>0</v>
      </c>
      <c r="B3" s="2" t="s">
        <v>7</v>
      </c>
      <c r="C3" s="2" t="s">
        <v>4</v>
      </c>
      <c r="D3" s="2" t="s">
        <v>5</v>
      </c>
      <c r="E3" s="3" t="s">
        <v>8</v>
      </c>
      <c r="F3" s="2" t="s">
        <v>10</v>
      </c>
      <c r="G3" s="6" t="s">
        <v>11</v>
      </c>
    </row>
    <row r="4" spans="1:7" ht="15">
      <c r="A4" s="2" t="s">
        <v>1</v>
      </c>
      <c r="B4" s="4">
        <v>4000000</v>
      </c>
      <c r="C4" s="5">
        <v>550000</v>
      </c>
      <c r="D4" s="2"/>
      <c r="E4" s="2">
        <v>22</v>
      </c>
      <c r="F4" s="2">
        <f>ROUND(B4/K$1*E4,0)</f>
        <v>4000000</v>
      </c>
      <c r="G4" s="2">
        <f>ROUND(F4*12%,0)</f>
        <v>480000</v>
      </c>
    </row>
    <row r="5" spans="1:7" ht="15">
      <c r="A5" s="2" t="s">
        <v>2</v>
      </c>
      <c r="B5" s="4">
        <v>4000000</v>
      </c>
      <c r="C5" s="5">
        <v>550000</v>
      </c>
      <c r="D5" s="2">
        <v>155000</v>
      </c>
      <c r="E5" s="2">
        <v>12</v>
      </c>
      <c r="F5" s="2">
        <f>ROUND(B5/K$1*E5,0)</f>
        <v>2181818</v>
      </c>
      <c r="G5" s="2">
        <f>ROUND((F5-C5-D5)*12/100,0)</f>
        <v>177218</v>
      </c>
    </row>
    <row r="6" spans="1:7" ht="15">
      <c r="A6" s="2" t="s">
        <v>3</v>
      </c>
      <c r="B6" s="4">
        <v>4000000</v>
      </c>
      <c r="C6" s="5">
        <v>550000</v>
      </c>
      <c r="D6" s="2">
        <f>155000*4</f>
        <v>620000</v>
      </c>
      <c r="E6" s="2">
        <v>22</v>
      </c>
      <c r="F6" s="2">
        <f>ROUND(B6/K$1*E6,0)</f>
        <v>4000000</v>
      </c>
      <c r="G6" s="2">
        <f>ROUND((B6-D6)*12%,0)</f>
        <v>405600</v>
      </c>
    </row>
    <row r="7" spans="1:7" ht="15">
      <c r="A7" s="2" t="s">
        <v>6</v>
      </c>
      <c r="B7" s="4">
        <v>4000000</v>
      </c>
      <c r="C7" s="5">
        <v>550000</v>
      </c>
      <c r="D7" s="2">
        <f>155000*6</f>
        <v>930000</v>
      </c>
      <c r="E7" s="2">
        <v>8</v>
      </c>
      <c r="F7" s="2">
        <f>ROUND(B7/K$1*E7,0)</f>
        <v>1454545</v>
      </c>
      <c r="G7" s="2">
        <v>0</v>
      </c>
    </row>
    <row r="12" ht="15">
      <c r="D1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2013-05-30T14:19:03Z</dcterms:created>
  <dcterms:modified xsi:type="dcterms:W3CDTF">2013-05-30T17:01:32Z</dcterms:modified>
  <cp:category/>
  <cp:version/>
  <cp:contentType/>
  <cp:contentStatus/>
</cp:coreProperties>
</file>