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D:\эксель работа\"/>
    </mc:Choice>
  </mc:AlternateContent>
  <xr:revisionPtr revIDLastSave="0" documentId="13_ncr:1_{573CA1FA-533B-4D73-B207-CD2A76CF3AD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2" l="1"/>
  <c r="D12" i="2" s="1"/>
  <c r="D11" i="2" l="1"/>
  <c r="A18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  <c r="D18" i="1" s="1"/>
  <c r="B20" i="1" l="1"/>
  <c r="C18" i="1"/>
  <c r="B18" i="1"/>
</calcChain>
</file>

<file path=xl/sharedStrings.xml><?xml version="1.0" encoding="utf-8"?>
<sst xmlns="http://schemas.openxmlformats.org/spreadsheetml/2006/main" count="46" uniqueCount="31">
  <si>
    <t>Иванов</t>
  </si>
  <si>
    <t>Сидоров</t>
  </si>
  <si>
    <t>Соснов</t>
  </si>
  <si>
    <t>Лошадкин</t>
  </si>
  <si>
    <t>Чехов</t>
  </si>
  <si>
    <t>Пастухов</t>
  </si>
  <si>
    <t>Власов</t>
  </si>
  <si>
    <t>Першин</t>
  </si>
  <si>
    <t>Ф.И.О</t>
  </si>
  <si>
    <t>Дата рождения</t>
  </si>
  <si>
    <t>на эту дату:</t>
  </si>
  <si>
    <t>Старше 50 лет</t>
  </si>
  <si>
    <t>Возвраст</t>
  </si>
  <si>
    <t>Пол</t>
  </si>
  <si>
    <t>Петрова</t>
  </si>
  <si>
    <t>Котова</t>
  </si>
  <si>
    <t>Еремина</t>
  </si>
  <si>
    <t>Кактусова</t>
  </si>
  <si>
    <t>Перминова</t>
  </si>
  <si>
    <t>Комарова</t>
  </si>
  <si>
    <t>м</t>
  </si>
  <si>
    <t>ж</t>
  </si>
  <si>
    <t>Мужчины</t>
  </si>
  <si>
    <t>Женщины</t>
  </si>
  <si>
    <t>с</t>
  </si>
  <si>
    <t>№</t>
  </si>
  <si>
    <t>Ф.И.О. обслуживаемых</t>
  </si>
  <si>
    <t>Бондаренко Владимир Александрович</t>
  </si>
  <si>
    <t>Адрес проживания</t>
  </si>
  <si>
    <t>г.Барнаул, Союза Республик, 22, кв. 108-109, к. 1,2</t>
  </si>
  <si>
    <t>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</si>
</sst>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4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30"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57EA27-E792-4C96-AB95-EEA036FDCE55}" name="Таблица1" displayName="Таблица1" ref="A10:L12" headerRowCount="0" totalsRowShown="0" headerRowDxfId="28" dataDxfId="27" headerRowBorderDxfId="25" tableBorderDxfId="26" totalsRowBorderDxfId="24">
  <tableColumns count="12">
    <tableColumn id="1" xr3:uid="{981CEA6B-94CA-4E07-B7B2-91C4C91496C5}" name="№" headerRowDxfId="23" dataDxfId="22"/>
    <tableColumn id="2" xr3:uid="{AD3B56C9-5D3E-45B5-A8EF-8326B5D2F63F}" name="Столбец2" headerRowDxfId="21" dataDxfId="20"/>
    <tableColumn id="3" xr3:uid="{9FBA7452-627E-4B18-83A6-70B8EC2E11EC}" name="Столбец3" headerRowDxfId="19" dataDxfId="18"/>
    <tableColumn id="24" xr3:uid="{72DB93CA-193D-4CA7-A8B0-71E95497DD65}" name="Столбец11" headerRowDxfId="17" dataDxfId="16"/>
    <tableColumn id="23" xr3:uid="{8EFD4DD1-2613-4E8F-BE89-01C15A9FBD78}" name="Столбец1" headerRowDxfId="15" dataDxfId="14"/>
    <tableColumn id="4" xr3:uid="{E8A95F28-DD8C-48F8-B321-460B0CA60D92}" name="Столбец4" headerRowDxfId="13" dataDxfId="12"/>
    <tableColumn id="5" xr3:uid="{00F2294E-F726-45D4-B412-694F5CD2844B}" name="Столбец5" headerRowDxfId="11" dataDxfId="10"/>
    <tableColumn id="6" xr3:uid="{8F6F68DC-5706-4CB0-8DF7-FC98B2F159A9}" name="Столбец6" headerRowDxfId="9" dataDxfId="8"/>
    <tableColumn id="7" xr3:uid="{4F804971-D988-49B9-A1FC-8ABE62DF7112}" name="Столбец7" headerRowDxfId="7" dataDxfId="6"/>
    <tableColumn id="8" xr3:uid="{2E4EA069-ACFA-4A70-A67B-F7E9D03A7C53}" name="Столбец8" headerRowDxfId="5" dataDxfId="4"/>
    <tableColumn id="9" xr3:uid="{C9659B1F-4BAF-4835-84F6-48622CB62B61}" name="Столбец9" headerRowDxfId="3" dataDxfId="2"/>
    <tableColumn id="10" xr3:uid="{14C32DF6-B4A4-40A9-A1C0-323FF65DF8B5}" name="Столбец10" headerRowDxfId="1" dataDxfId="0"/>
  </tableColumns>
  <tableStyleInfo name="TableStyleMedium1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24"/>
  <sheetViews>
    <sheetView workbookViewId="0">
      <selection activeCell="A18" sqref="A18"/>
    </sheetView>
  </sheetViews>
  <sheetFormatPr defaultRowHeight="15" x14ac:dyDescent="0.25"/>
  <cols>
    <col min="1" max="5" width="17" customWidth="1"/>
  </cols>
  <sheetData>
    <row r="1" spans="1:5" x14ac:dyDescent="0.25">
      <c r="A1" s="1" t="s">
        <v>8</v>
      </c>
      <c r="B1" s="1" t="s">
        <v>9</v>
      </c>
      <c r="C1" s="1" t="s">
        <v>12</v>
      </c>
      <c r="D1" s="1" t="s">
        <v>13</v>
      </c>
      <c r="E1" s="1"/>
    </row>
    <row r="2" spans="1:5" x14ac:dyDescent="0.25">
      <c r="A2" s="1" t="s">
        <v>0</v>
      </c>
      <c r="B2" s="2">
        <v>18609</v>
      </c>
      <c r="C2" s="6">
        <f ca="1">DATEDIF(B2,$A$18,"y")</f>
        <v>71</v>
      </c>
      <c r="D2" s="1" t="s">
        <v>20</v>
      </c>
      <c r="E2" s="1" t="s">
        <v>24</v>
      </c>
    </row>
    <row r="3" spans="1:5" x14ac:dyDescent="0.25">
      <c r="A3" s="1" t="s">
        <v>14</v>
      </c>
      <c r="B3" s="2">
        <v>20363</v>
      </c>
      <c r="C3" s="6">
        <f t="shared" ref="C3:C15" ca="1" si="0">DATEDIF(B3,$A$18,"y")</f>
        <v>66</v>
      </c>
      <c r="D3" s="1" t="s">
        <v>21</v>
      </c>
      <c r="E3" s="1"/>
    </row>
    <row r="4" spans="1:5" x14ac:dyDescent="0.25">
      <c r="A4" s="1" t="s">
        <v>1</v>
      </c>
      <c r="B4" s="2">
        <v>16493</v>
      </c>
      <c r="C4" s="6">
        <f t="shared" ca="1" si="0"/>
        <v>76</v>
      </c>
      <c r="D4" s="1" t="s">
        <v>20</v>
      </c>
      <c r="E4" s="1"/>
    </row>
    <row r="5" spans="1:5" x14ac:dyDescent="0.25">
      <c r="A5" s="1" t="s">
        <v>19</v>
      </c>
      <c r="B5" s="2">
        <v>21992</v>
      </c>
      <c r="C5" s="6">
        <f t="shared" ca="1" si="0"/>
        <v>61</v>
      </c>
      <c r="D5" s="1" t="s">
        <v>21</v>
      </c>
      <c r="E5" s="1"/>
    </row>
    <row r="6" spans="1:5" x14ac:dyDescent="0.25">
      <c r="A6" s="1" t="s">
        <v>2</v>
      </c>
      <c r="B6" s="2">
        <v>23454</v>
      </c>
      <c r="C6" s="6">
        <f t="shared" ca="1" si="0"/>
        <v>57</v>
      </c>
      <c r="D6" s="1" t="s">
        <v>20</v>
      </c>
      <c r="E6" s="1"/>
    </row>
    <row r="7" spans="1:5" x14ac:dyDescent="0.25">
      <c r="A7" s="1" t="s">
        <v>3</v>
      </c>
      <c r="B7" s="2">
        <v>27472</v>
      </c>
      <c r="C7" s="6">
        <f t="shared" ca="1" si="0"/>
        <v>46</v>
      </c>
      <c r="D7" s="1" t="s">
        <v>20</v>
      </c>
      <c r="E7" s="1"/>
    </row>
    <row r="8" spans="1:5" x14ac:dyDescent="0.25">
      <c r="A8" s="1" t="s">
        <v>15</v>
      </c>
      <c r="B8" s="2">
        <v>27839</v>
      </c>
      <c r="C8" s="6">
        <f t="shared" ca="1" si="0"/>
        <v>45</v>
      </c>
      <c r="D8" s="1" t="s">
        <v>21</v>
      </c>
      <c r="E8" s="1"/>
    </row>
    <row r="9" spans="1:5" x14ac:dyDescent="0.25">
      <c r="A9" s="1" t="s">
        <v>4</v>
      </c>
      <c r="B9" s="2">
        <v>23091</v>
      </c>
      <c r="C9" s="6">
        <f t="shared" ca="1" si="0"/>
        <v>58</v>
      </c>
      <c r="D9" s="1" t="s">
        <v>20</v>
      </c>
      <c r="E9" s="1"/>
    </row>
    <row r="10" spans="1:5" x14ac:dyDescent="0.25">
      <c r="A10" s="1" t="s">
        <v>5</v>
      </c>
      <c r="B10" s="2">
        <v>24553</v>
      </c>
      <c r="C10" s="6">
        <f t="shared" ca="1" si="0"/>
        <v>54</v>
      </c>
      <c r="D10" s="1" t="s">
        <v>20</v>
      </c>
      <c r="E10" s="1"/>
    </row>
    <row r="11" spans="1:5" x14ac:dyDescent="0.25">
      <c r="A11" s="1" t="s">
        <v>16</v>
      </c>
      <c r="B11" s="2">
        <v>19076</v>
      </c>
      <c r="C11" s="6">
        <f t="shared" ca="1" si="0"/>
        <v>69</v>
      </c>
      <c r="D11" s="1" t="s">
        <v>21</v>
      </c>
      <c r="E11" s="1"/>
    </row>
    <row r="12" spans="1:5" x14ac:dyDescent="0.25">
      <c r="A12" s="1" t="s">
        <v>17</v>
      </c>
      <c r="B12" s="2">
        <v>19442</v>
      </c>
      <c r="C12" s="6">
        <f t="shared" ca="1" si="0"/>
        <v>68</v>
      </c>
      <c r="D12" s="1" t="s">
        <v>21</v>
      </c>
      <c r="E12" s="1"/>
    </row>
    <row r="13" spans="1:5" x14ac:dyDescent="0.25">
      <c r="A13" s="1" t="s">
        <v>18</v>
      </c>
      <c r="B13" s="2">
        <v>19808</v>
      </c>
      <c r="C13" s="6">
        <f t="shared" ca="1" si="0"/>
        <v>67</v>
      </c>
      <c r="D13" s="1" t="s">
        <v>21</v>
      </c>
      <c r="E13" s="1"/>
    </row>
    <row r="14" spans="1:5" x14ac:dyDescent="0.25">
      <c r="A14" s="1" t="s">
        <v>6</v>
      </c>
      <c r="B14" s="2">
        <v>20174</v>
      </c>
      <c r="C14" s="6">
        <f t="shared" ca="1" si="0"/>
        <v>66</v>
      </c>
      <c r="D14" s="1" t="s">
        <v>20</v>
      </c>
      <c r="E14" s="1"/>
    </row>
    <row r="15" spans="1:5" x14ac:dyDescent="0.25">
      <c r="A15" s="1" t="s">
        <v>7</v>
      </c>
      <c r="B15" s="2">
        <v>27480</v>
      </c>
      <c r="C15" s="6">
        <f t="shared" ca="1" si="0"/>
        <v>46</v>
      </c>
      <c r="D15" s="1" t="s">
        <v>20</v>
      </c>
      <c r="E15" s="1"/>
    </row>
    <row r="17" spans="1:5" x14ac:dyDescent="0.25">
      <c r="A17" s="3" t="s">
        <v>10</v>
      </c>
      <c r="B17" s="8" t="s">
        <v>11</v>
      </c>
      <c r="C17" s="1" t="s">
        <v>22</v>
      </c>
      <c r="D17" s="1" t="s">
        <v>23</v>
      </c>
    </row>
    <row r="18" spans="1:5" x14ac:dyDescent="0.25">
      <c r="A18" s="4">
        <f ca="1">TODAY()</f>
        <v>44573</v>
      </c>
      <c r="B18" s="7">
        <f ca="1">COUNTIF(C2:C15,"&gt;50")</f>
        <v>11</v>
      </c>
      <c r="C18" s="9">
        <f ca="1">SUMPRODUCT(($D2:$D15=LEFTB(C17))*($C2:$C15&gt;50))</f>
        <v>6</v>
      </c>
      <c r="D18" s="9">
        <f ca="1">SUMPRODUCT(($D2:$D15=LEFTB(D17))*($C2:$C15&gt;50))</f>
        <v>5</v>
      </c>
    </row>
    <row r="20" spans="1:5" x14ac:dyDescent="0.25">
      <c r="A20" s="1">
        <v>60</v>
      </c>
      <c r="B20" s="10">
        <f ca="1">COUNTIFS(C2:C15,"&gt;="&amp;A20,C2:C15,"&lt;="&amp;A21)</f>
        <v>8</v>
      </c>
    </row>
    <row r="21" spans="1:5" x14ac:dyDescent="0.25">
      <c r="A21" s="1">
        <v>80</v>
      </c>
      <c r="B21" s="11"/>
    </row>
    <row r="24" spans="1:5" x14ac:dyDescent="0.25">
      <c r="E24" s="5"/>
    </row>
  </sheetData>
  <mergeCells count="1">
    <mergeCell ref="B20:B21"/>
  </mergeCells>
  <conditionalFormatting sqref="A2:E15">
    <cfRule type="expression" dxfId="29" priority="1">
      <formula>$E2="с"</formula>
    </cfRule>
  </conditionalFormatting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5344-414D-4EA3-8F90-0605F46A38C1}">
  <dimension ref="A1:L33"/>
  <sheetViews>
    <sheetView tabSelected="1" zoomScaleNormal="100" workbookViewId="0">
      <selection activeCell="D16" sqref="D16"/>
    </sheetView>
  </sheetViews>
  <sheetFormatPr defaultRowHeight="15" x14ac:dyDescent="0.25"/>
  <cols>
    <col min="1" max="1" width="5.5703125" customWidth="1"/>
    <col min="2" max="2" width="37.28515625" bestFit="1" customWidth="1"/>
    <col min="3" max="3" width="13.7109375" customWidth="1"/>
    <col min="4" max="4" width="8" bestFit="1" customWidth="1"/>
    <col min="5" max="5" width="4.5703125" bestFit="1" customWidth="1"/>
    <col min="6" max="6" width="47" bestFit="1" customWidth="1"/>
    <col min="7" max="7" width="9.140625" customWidth="1"/>
    <col min="8" max="8" width="5.28515625" customWidth="1"/>
    <col min="9" max="11" width="12" bestFit="1" customWidth="1"/>
    <col min="12" max="23" width="13" bestFit="1" customWidth="1"/>
  </cols>
  <sheetData>
    <row r="1" spans="1:12" x14ac:dyDescent="0.25">
      <c r="C1" s="19">
        <f ca="1">TODAY()</f>
        <v>44573</v>
      </c>
    </row>
    <row r="10" spans="1:12" ht="30" x14ac:dyDescent="0.25">
      <c r="A10" s="15" t="s">
        <v>25</v>
      </c>
      <c r="B10" s="16" t="s">
        <v>26</v>
      </c>
      <c r="C10" s="16" t="s">
        <v>9</v>
      </c>
      <c r="D10" s="16" t="s">
        <v>30</v>
      </c>
      <c r="E10" s="16" t="s">
        <v>13</v>
      </c>
      <c r="F10" s="17" t="s">
        <v>28</v>
      </c>
      <c r="G10" s="17"/>
      <c r="H10" s="17"/>
      <c r="I10" s="1"/>
      <c r="J10" s="1"/>
      <c r="K10" s="1"/>
      <c r="L10" s="1"/>
    </row>
    <row r="11" spans="1:12" ht="15.95" customHeight="1" x14ac:dyDescent="0.25">
      <c r="A11" s="12">
        <v>1</v>
      </c>
      <c r="B11" s="18" t="s">
        <v>27</v>
      </c>
      <c r="C11" s="2">
        <v>15366</v>
      </c>
      <c r="D11" s="20">
        <f ca="1">DATEDIF(C11,$C$1,"y")</f>
        <v>79</v>
      </c>
      <c r="E11" s="2" t="s">
        <v>20</v>
      </c>
      <c r="F11" s="18" t="s">
        <v>29</v>
      </c>
      <c r="G11" s="1"/>
      <c r="H11" s="1"/>
      <c r="I11" s="1"/>
      <c r="J11" s="1"/>
      <c r="K11" s="1"/>
      <c r="L11" s="1"/>
    </row>
    <row r="12" spans="1:12" ht="15.95" customHeight="1" x14ac:dyDescent="0.25">
      <c r="A12" s="13">
        <v>2</v>
      </c>
      <c r="B12" s="14"/>
      <c r="C12" s="14"/>
      <c r="D12" s="20">
        <f ca="1">DATEDIF(C12,$C$1,"y")</f>
        <v>122</v>
      </c>
      <c r="E12" s="14"/>
      <c r="F12" s="14"/>
      <c r="G12" s="14"/>
      <c r="H12" s="14"/>
      <c r="I12" s="14"/>
      <c r="J12" s="14"/>
      <c r="K12" s="14"/>
      <c r="L12" s="14"/>
    </row>
    <row r="13" spans="1:12" ht="15.95" customHeight="1" x14ac:dyDescent="0.25"/>
    <row r="14" spans="1:12" ht="15.95" customHeight="1" x14ac:dyDescent="0.25"/>
    <row r="15" spans="1:12" ht="15.95" customHeight="1" x14ac:dyDescent="0.25"/>
    <row r="16" spans="1:12" ht="15.95" customHeight="1" x14ac:dyDescent="0.25"/>
    <row r="17" ht="15.95" customHeight="1" x14ac:dyDescent="0.25"/>
    <row r="18" ht="15.95" customHeight="1" x14ac:dyDescent="0.25"/>
    <row r="19" ht="15.95" customHeight="1" x14ac:dyDescent="0.25"/>
    <row r="20" ht="15.95" customHeight="1" x14ac:dyDescent="0.25"/>
    <row r="21" ht="15.95" customHeight="1" x14ac:dyDescent="0.25"/>
    <row r="22" ht="15.95" customHeight="1" x14ac:dyDescent="0.25"/>
    <row r="23" ht="15.95" customHeight="1" x14ac:dyDescent="0.25"/>
    <row r="24" ht="15.95" customHeight="1" x14ac:dyDescent="0.25"/>
    <row r="25" ht="15.95" customHeight="1" x14ac:dyDescent="0.25"/>
    <row r="26" ht="15.95" customHeight="1" x14ac:dyDescent="0.25"/>
    <row r="27" ht="15.95" customHeight="1" x14ac:dyDescent="0.25"/>
    <row r="28" ht="15.95" customHeight="1" x14ac:dyDescent="0.25"/>
    <row r="29" ht="15.95" customHeight="1" x14ac:dyDescent="0.25"/>
    <row r="30" ht="15.95" customHeight="1" x14ac:dyDescent="0.25"/>
    <row r="31" ht="15.95" customHeight="1" x14ac:dyDescent="0.25"/>
    <row r="32" ht="15.95" customHeight="1" x14ac:dyDescent="0.25"/>
    <row r="33" ht="15.95" customHeight="1" x14ac:dyDescent="0.25"/>
  </sheetData>
  <phoneticPr fontId="2" type="noConversion"/>
  <pageMargins left="0.25" right="0.25" top="0.75" bottom="0.75" header="0.3" footer="0.3"/>
  <pageSetup paperSize="9" orientation="landscape" horizontalDpi="200" verticalDpi="20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Lexus</cp:lastModifiedBy>
  <dcterms:created xsi:type="dcterms:W3CDTF">2015-06-05T18:19:34Z</dcterms:created>
  <dcterms:modified xsi:type="dcterms:W3CDTF">2022-01-12T09:41:29Z</dcterms:modified>
</cp:coreProperties>
</file>