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rtem.anafin\Desktop\"/>
    </mc:Choice>
  </mc:AlternateContent>
  <xr:revisionPtr revIDLastSave="0" documentId="13_ncr:1_{ECBB4A6F-0510-479C-9E3F-9E703FB557C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 l="1"/>
  <c r="Q5" i="1"/>
  <c r="Q3" i="1"/>
  <c r="P4" i="1"/>
  <c r="P5" i="1"/>
  <c r="P3" i="1"/>
  <c r="G4" i="1"/>
  <c r="G5" i="1"/>
  <c r="G3" i="1"/>
  <c r="D4" i="1"/>
  <c r="D5" i="1"/>
  <c r="D3" i="1"/>
</calcChain>
</file>

<file path=xl/sharedStrings.xml><?xml version="1.0" encoding="utf-8"?>
<sst xmlns="http://schemas.openxmlformats.org/spreadsheetml/2006/main" count="54" uniqueCount="26">
  <si>
    <t>Итог</t>
  </si>
  <si>
    <t>МРК/Показатели</t>
  </si>
  <si>
    <t>План</t>
  </si>
  <si>
    <t>Факт</t>
  </si>
  <si>
    <t>% выполнения</t>
  </si>
  <si>
    <t>А</t>
  </si>
  <si>
    <t>Б</t>
  </si>
  <si>
    <t>В</t>
  </si>
  <si>
    <t>Объем Продаж</t>
  </si>
  <si>
    <t>личные встречи</t>
  </si>
  <si>
    <t>Коэффициент брака</t>
  </si>
  <si>
    <t>Общее кол-во</t>
  </si>
  <si>
    <t>Вернули</t>
  </si>
  <si>
    <t>???</t>
  </si>
  <si>
    <t>Условия для коэффициента брака</t>
  </si>
  <si>
    <t>факт 6,4% = 0% выполнения задачи</t>
  </si>
  <si>
    <t>6% = 100% выполнение</t>
  </si>
  <si>
    <t>5,88% = 130% выполнение</t>
  </si>
  <si>
    <t>Ограничить потолок 130%</t>
  </si>
  <si>
    <t>Холодные звонки</t>
  </si>
  <si>
    <t>Баланс</t>
  </si>
  <si>
    <t>ххх</t>
  </si>
  <si>
    <t>Условия для баланса</t>
  </si>
  <si>
    <t>Так как это рейтинг, если будет слишком большой</t>
  </si>
  <si>
    <t>между сотрудниками, необходимо ограничение</t>
  </si>
  <si>
    <t>минимально 70%, максимально 130%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</si>
</sst>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theme="1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2" fontId="1" fillId="0" borderId="0" xfId="0" applyNumberFormat="1" applyFont="1"/>
    <xf numFmtId="0" fontId="2" fillId="0" borderId="0" xfId="0" applyFont="1"/>
    <xf numFmtId="0" fontId="1" fillId="0" borderId="2" xfId="0" applyFont="1" applyBorder="1" applyAlignment="1"/>
    <xf numFmtId="0" fontId="1" fillId="0" borderId="0" xfId="0" applyFont="1" applyAlignment="1"/>
    <xf numFmtId="0" fontId="1" fillId="0" borderId="0" xfId="0" applyFont="1" applyFill="1" applyBorder="1"/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"/>
  <sheetViews>
    <sheetView tabSelected="1" workbookViewId="0">
      <selection activeCell="S12" sqref="S12"/>
    </sheetView>
  </sheetViews>
  <sheetFormatPr defaultRowHeight="15" x14ac:dyDescent="0.25"/>
  <cols>
    <col min="1" max="1" width="24" bestFit="1" customWidth="1"/>
    <col min="3" max="3" width="15" bestFit="1" customWidth="1"/>
    <col min="4" max="4" width="14.5703125" bestFit="1" customWidth="1"/>
    <col min="6" max="6" width="15.7109375" bestFit="1" customWidth="1"/>
    <col min="7" max="7" width="14.5703125" bestFit="1" customWidth="1"/>
    <col min="8" max="8" width="14.140625" bestFit="1" customWidth="1"/>
    <col min="9" max="9" width="19.42578125" bestFit="1" customWidth="1"/>
    <col min="10" max="10" width="14.5703125" bestFit="1" customWidth="1"/>
    <col min="13" max="13" width="14.5703125" bestFit="1" customWidth="1"/>
    <col min="15" max="15" width="17.42578125" bestFit="1" customWidth="1"/>
    <col min="16" max="16" width="14.5703125" bestFit="1" customWidth="1"/>
    <col min="19" max="19" width="37.7109375" bestFit="1" customWidth="1"/>
    <col min="20" max="20" width="48.28515625" bestFit="1" customWidth="1"/>
  </cols>
  <sheetData>
    <row r="1" spans="1:21" x14ac:dyDescent="0.25">
      <c r="A1" s="2"/>
      <c r="B1" s="2"/>
      <c r="C1" s="3" t="s">
        <v>8</v>
      </c>
      <c r="D1" s="2"/>
      <c r="E1" s="2"/>
      <c r="F1" s="3" t="s">
        <v>9</v>
      </c>
      <c r="G1" s="2"/>
      <c r="H1" s="2"/>
      <c r="I1" s="3" t="s">
        <v>10</v>
      </c>
      <c r="J1" s="2"/>
      <c r="K1" s="2"/>
      <c r="L1" s="3" t="s">
        <v>20</v>
      </c>
      <c r="M1" s="2"/>
      <c r="N1" s="2"/>
      <c r="O1" s="3" t="s">
        <v>19</v>
      </c>
      <c r="P1" s="2"/>
      <c r="Q1" s="3" t="s">
        <v>0</v>
      </c>
      <c r="R1" s="1" t="s">
        <v>13</v>
      </c>
      <c r="S1" t="s">
        <v>14</v>
      </c>
      <c r="T1" t="s">
        <v>22</v>
      </c>
      <c r="U1" s="1" t="s">
        <v>21</v>
      </c>
    </row>
    <row r="2" spans="1:2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2</v>
      </c>
      <c r="F2" s="3" t="s">
        <v>3</v>
      </c>
      <c r="G2" s="3" t="s">
        <v>4</v>
      </c>
      <c r="H2" s="3" t="s">
        <v>11</v>
      </c>
      <c r="I2" s="3" t="s">
        <v>12</v>
      </c>
      <c r="J2" s="3" t="s">
        <v>4</v>
      </c>
      <c r="K2" s="3" t="s">
        <v>2</v>
      </c>
      <c r="L2" s="3" t="s">
        <v>3</v>
      </c>
      <c r="M2" s="3" t="s">
        <v>4</v>
      </c>
      <c r="N2" s="3" t="s">
        <v>2</v>
      </c>
      <c r="O2" s="3" t="s">
        <v>3</v>
      </c>
      <c r="P2" s="3" t="s">
        <v>4</v>
      </c>
      <c r="Q2" s="9"/>
      <c r="R2" s="1" t="s">
        <v>13</v>
      </c>
      <c r="S2" s="5" t="s">
        <v>15</v>
      </c>
      <c r="T2" s="8" t="s">
        <v>23</v>
      </c>
      <c r="U2" s="1" t="s">
        <v>21</v>
      </c>
    </row>
    <row r="3" spans="1:21" x14ac:dyDescent="0.25">
      <c r="A3" s="1" t="s">
        <v>5</v>
      </c>
      <c r="B3" s="1">
        <v>17160000</v>
      </c>
      <c r="C3" s="1">
        <v>11662143</v>
      </c>
      <c r="D3" s="4">
        <f>C3/B3*100</f>
        <v>67.961206293706283</v>
      </c>
      <c r="E3" s="1">
        <v>4</v>
      </c>
      <c r="F3" s="1">
        <v>1</v>
      </c>
      <c r="G3" s="4">
        <f>F3/E3*100</f>
        <v>25</v>
      </c>
      <c r="H3" s="1">
        <v>891</v>
      </c>
      <c r="I3" s="1">
        <v>23</v>
      </c>
      <c r="J3" s="1" t="s">
        <v>13</v>
      </c>
      <c r="K3" s="1">
        <v>13000000</v>
      </c>
      <c r="L3" s="1">
        <v>68123209</v>
      </c>
      <c r="M3" s="1" t="s">
        <v>21</v>
      </c>
      <c r="N3" s="6">
        <v>300</v>
      </c>
      <c r="O3" s="6">
        <v>58</v>
      </c>
      <c r="P3" s="4">
        <f>O3/N3*100</f>
        <v>19.333333333333332</v>
      </c>
      <c r="Q3" s="1" t="e">
        <f>D3*0.2+G3*0.1+J3*0.3+M3*0.3+P3*0.1</f>
        <v>#VALUE!</v>
      </c>
      <c r="R3" s="1" t="s">
        <v>13</v>
      </c>
      <c r="S3" s="5" t="s">
        <v>16</v>
      </c>
      <c r="T3" t="s">
        <v>24</v>
      </c>
      <c r="U3" s="1" t="s">
        <v>21</v>
      </c>
    </row>
    <row r="4" spans="1:21" x14ac:dyDescent="0.25">
      <c r="A4" s="1" t="s">
        <v>6</v>
      </c>
      <c r="B4" s="1">
        <v>24458000</v>
      </c>
      <c r="C4" s="1">
        <v>9909491</v>
      </c>
      <c r="D4" s="4">
        <f t="shared" ref="D4:D5" si="0">C4/B4*100</f>
        <v>40.516358655654592</v>
      </c>
      <c r="E4" s="1">
        <v>5</v>
      </c>
      <c r="F4" s="1">
        <v>2</v>
      </c>
      <c r="G4" s="4">
        <f t="shared" ref="G4:G5" si="1">F4/E4*100</f>
        <v>40</v>
      </c>
      <c r="H4" s="1">
        <v>6.86</v>
      </c>
      <c r="I4" s="1">
        <v>0</v>
      </c>
      <c r="J4" s="1" t="s">
        <v>13</v>
      </c>
      <c r="K4" s="1">
        <v>7800000</v>
      </c>
      <c r="L4" s="1">
        <v>-5501267</v>
      </c>
      <c r="M4" s="1" t="s">
        <v>21</v>
      </c>
      <c r="N4" s="7">
        <v>250</v>
      </c>
      <c r="O4" s="7">
        <v>74</v>
      </c>
      <c r="P4" s="4">
        <f t="shared" ref="P4:P5" si="2">O4/N4*100</f>
        <v>29.599999999999998</v>
      </c>
      <c r="Q4" s="1" t="e">
        <f t="shared" ref="Q4:Q5" si="3">D4*0.2+G4*0.1+J4*0.3+M4*0.3+P4*0.1</f>
        <v>#VALUE!</v>
      </c>
      <c r="R4" s="1" t="s">
        <v>13</v>
      </c>
      <c r="S4" s="5" t="s">
        <v>17</v>
      </c>
      <c r="T4" t="s">
        <v>25</v>
      </c>
      <c r="U4" s="1" t="s">
        <v>21</v>
      </c>
    </row>
    <row r="5" spans="1:21" x14ac:dyDescent="0.25">
      <c r="A5" s="1" t="s">
        <v>7</v>
      </c>
      <c r="B5" s="1">
        <v>20800000</v>
      </c>
      <c r="C5" s="1">
        <v>11185357</v>
      </c>
      <c r="D5" s="4">
        <f t="shared" si="0"/>
        <v>53.775754807692309</v>
      </c>
      <c r="E5" s="1">
        <v>5</v>
      </c>
      <c r="F5" s="1">
        <v>2</v>
      </c>
      <c r="G5" s="4">
        <f t="shared" si="1"/>
        <v>40</v>
      </c>
      <c r="H5" s="1">
        <v>6.86</v>
      </c>
      <c r="I5" s="1">
        <v>12.5</v>
      </c>
      <c r="J5" s="1" t="s">
        <v>13</v>
      </c>
      <c r="K5" s="1">
        <v>10378000</v>
      </c>
      <c r="L5" s="1">
        <v>21263218</v>
      </c>
      <c r="M5" s="1" t="s">
        <v>21</v>
      </c>
      <c r="N5" s="7">
        <v>275</v>
      </c>
      <c r="O5" s="7">
        <v>135</v>
      </c>
      <c r="P5" s="4">
        <f t="shared" si="2"/>
        <v>49.090909090909093</v>
      </c>
      <c r="Q5" s="1" t="e">
        <f t="shared" si="3"/>
        <v>#VALUE!</v>
      </c>
      <c r="R5" s="1" t="s">
        <v>13</v>
      </c>
      <c r="S5" s="5" t="s">
        <v>18</v>
      </c>
      <c r="U5" s="1" t="s">
        <v>21</v>
      </c>
    </row>
    <row r="6" spans="1:21" x14ac:dyDescent="0.25">
      <c r="R6" s="1" t="s">
        <v>13</v>
      </c>
      <c r="S6" s="1" t="s">
        <v>13</v>
      </c>
      <c r="T6" s="1" t="s">
        <v>21</v>
      </c>
      <c r="U6" s="1" t="s">
        <v>21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 Anafin (KZ)</dc:creator>
  <cp:lastModifiedBy>Artem Anafin (KZ)</cp:lastModifiedBy>
  <dcterms:created xsi:type="dcterms:W3CDTF">2015-06-05T18:17:20Z</dcterms:created>
  <dcterms:modified xsi:type="dcterms:W3CDTF">2021-12-30T09:12:19Z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ed54b0-3371-4c9f-b9e0-3039d14ae50d_Enabled">
    <vt:lpwstr>true</vt:lpwstr>
  </property>
  <property fmtid="{D5CDD505-2E9C-101B-9397-08002B2CF9AE}" pid="3" name="MSIP_Label_13ed54b0-3371-4c9f-b9e0-3039d14ae50d_SetDate">
    <vt:lpwstr>2021-12-30T09:12:19Z</vt:lpwstr>
  </property>
  <property fmtid="{D5CDD505-2E9C-101B-9397-08002B2CF9AE}" pid="4" name="MSIP_Label_13ed54b0-3371-4c9f-b9e0-3039d14ae50d_Method">
    <vt:lpwstr>Standard</vt:lpwstr>
  </property>
  <property fmtid="{D5CDD505-2E9C-101B-9397-08002B2CF9AE}" pid="5" name="MSIP_Label_13ed54b0-3371-4c9f-b9e0-3039d14ae50d_Name">
    <vt:lpwstr>Internal</vt:lpwstr>
  </property>
  <property fmtid="{D5CDD505-2E9C-101B-9397-08002B2CF9AE}" pid="6" name="MSIP_Label_13ed54b0-3371-4c9f-b9e0-3039d14ae50d_SiteId">
    <vt:lpwstr>5675d321-19d1-4c95-9684-2c28ac8f80a4</vt:lpwstr>
  </property>
  <property fmtid="{D5CDD505-2E9C-101B-9397-08002B2CF9AE}" pid="7" name="MSIP_Label_13ed54b0-3371-4c9f-b9e0-3039d14ae50d_ActionId">
    <vt:lpwstr>3b2b3a01-0030-4743-9e06-313988f27d1c</vt:lpwstr>
  </property>
  <property fmtid="{D5CDD505-2E9C-101B-9397-08002B2CF9AE}" pid="8" name="MSIP_Label_13ed54b0-3371-4c9f-b9e0-3039d14ae50d_ContentBits">
    <vt:lpwstr>2</vt:lpwstr>
  </property>
</Properties>
</file>