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negovik\Desktop\"/>
    </mc:Choice>
  </mc:AlternateContent>
  <xr:revisionPtr revIDLastSave="0" documentId="13_ncr:1_{6BB18893-69D9-4F1D-A9F4-523CF508EA77}" xr6:coauthVersionLast="37" xr6:coauthVersionMax="37" xr10:uidLastSave="{00000000-0000-0000-0000-000000000000}"/>
  <bookViews>
    <workbookView xWindow="0" yWindow="0" windowWidth="15345" windowHeight="3870" xr2:uid="{CE51EF17-4D53-4EC7-91BB-DE0DE2A8EB6F}"/>
  </bookViews>
  <sheets>
    <sheet name="Лист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5" i="1" l="1"/>
  <c r="L25" i="1"/>
  <c r="J25" i="1"/>
  <c r="J45" i="1"/>
  <c r="I45" i="1"/>
  <c r="H45" i="1"/>
  <c r="I42" i="1"/>
  <c r="H42" i="1"/>
  <c r="I38" i="1"/>
  <c r="H38" i="1"/>
  <c r="F41" i="1"/>
  <c r="E41" i="1"/>
  <c r="F38" i="1"/>
  <c r="E38" i="1"/>
  <c r="H34" i="1"/>
  <c r="G34" i="1"/>
  <c r="F34" i="1"/>
  <c r="E34" i="1"/>
  <c r="H33" i="1"/>
  <c r="G33" i="1"/>
  <c r="F33" i="1"/>
  <c r="E33" i="1"/>
  <c r="H32" i="1"/>
  <c r="G32" i="1"/>
  <c r="F32" i="1"/>
  <c r="E32" i="1"/>
  <c r="H31" i="1"/>
  <c r="G31" i="1"/>
  <c r="F31" i="1"/>
  <c r="E31" i="1"/>
  <c r="H30" i="1"/>
  <c r="G30" i="1"/>
  <c r="F30" i="1"/>
  <c r="E30" i="1"/>
  <c r="H29" i="1"/>
  <c r="G29" i="1"/>
  <c r="F29" i="1"/>
  <c r="E29" i="1"/>
  <c r="H28" i="1"/>
  <c r="G28" i="1"/>
  <c r="F28" i="1"/>
  <c r="E28" i="1"/>
  <c r="H27" i="1"/>
  <c r="G27" i="1"/>
  <c r="F27" i="1"/>
  <c r="E27" i="1"/>
  <c r="H26" i="1"/>
  <c r="G26" i="1"/>
  <c r="F26" i="1"/>
  <c r="E26" i="1"/>
  <c r="H25" i="1"/>
  <c r="G25" i="1"/>
  <c r="F25" i="1"/>
  <c r="E25" i="1"/>
</calcChain>
</file>

<file path=xl/sharedStrings.xml><?xml version="1.0" encoding="utf-8"?>
<sst xmlns="http://schemas.openxmlformats.org/spreadsheetml/2006/main" count="123" uniqueCount="40">
  <si>
    <t xml:space="preserve">Liverpool </t>
  </si>
  <si>
    <t xml:space="preserve">Leicester </t>
  </si>
  <si>
    <t xml:space="preserve">Manchester City </t>
  </si>
  <si>
    <t xml:space="preserve">Arsenal </t>
  </si>
  <si>
    <t xml:space="preserve">Chelsea </t>
  </si>
  <si>
    <t>Tottenham</t>
  </si>
  <si>
    <t xml:space="preserve">West Ham </t>
  </si>
  <si>
    <t xml:space="preserve">Burnley </t>
  </si>
  <si>
    <t xml:space="preserve">Sheffield Utd </t>
  </si>
  <si>
    <t xml:space="preserve">Crystal Palace </t>
  </si>
  <si>
    <t>Bournemouth</t>
  </si>
  <si>
    <t>Southampton</t>
  </si>
  <si>
    <t xml:space="preserve">Manchester Utd </t>
  </si>
  <si>
    <t xml:space="preserve">Norwich </t>
  </si>
  <si>
    <t xml:space="preserve">Wolves </t>
  </si>
  <si>
    <t xml:space="preserve">Everton </t>
  </si>
  <si>
    <t xml:space="preserve">Brighton </t>
  </si>
  <si>
    <t xml:space="preserve">Aston Villa </t>
  </si>
  <si>
    <t xml:space="preserve">Bournemouth </t>
  </si>
  <si>
    <t xml:space="preserve">Newcastle </t>
  </si>
  <si>
    <t xml:space="preserve">Tottenham </t>
  </si>
  <si>
    <t xml:space="preserve">Watford </t>
  </si>
  <si>
    <t xml:space="preserve">Southampton </t>
  </si>
  <si>
    <t>список матчей</t>
  </si>
  <si>
    <t>Результаты расчетов</t>
  </si>
  <si>
    <t>часть 1</t>
  </si>
  <si>
    <t>Часть2</t>
  </si>
  <si>
    <t>команда 1</t>
  </si>
  <si>
    <t>Команда 2</t>
  </si>
  <si>
    <t>число1</t>
  </si>
  <si>
    <t>число2</t>
  </si>
  <si>
    <t>число3</t>
  </si>
  <si>
    <t>число4</t>
  </si>
  <si>
    <t>команда1</t>
  </si>
  <si>
    <t>команда 2</t>
  </si>
  <si>
    <t>расчеты</t>
  </si>
  <si>
    <t>коэф1</t>
  </si>
  <si>
    <t>коэф2</t>
  </si>
  <si>
    <t>расчет2</t>
  </si>
  <si>
    <t>ответ!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</si>
</sst>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0" fillId="2" borderId="0" xfId="0" applyFill="1"/>
    <xf numFmtId="14" fontId="0" fillId="0" borderId="0" xfId="0" applyNumberFormat="1"/>
    <xf numFmtId="0" fontId="0" fillId="0" borderId="0" xfId="0" applyFill="1"/>
    <xf numFmtId="0" fontId="0" fillId="3" borderId="0" xfId="0" applyFill="1"/>
    <xf numFmtId="0" fontId="0" fillId="4" borderId="0" xfId="0" applyFill="1"/>
    <xf numFmtId="0" fontId="1" fillId="2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FE211A-9AB1-414A-AEE4-7ABC0C6F5365}">
  <dimension ref="A1:T45"/>
  <sheetViews>
    <sheetView tabSelected="1" topLeftCell="A19" workbookViewId="0">
      <selection activeCell="J45" sqref="J45"/>
    </sheetView>
  </sheetViews>
  <sheetFormatPr defaultRowHeight="15" x14ac:dyDescent="0.25"/>
  <cols>
    <col min="3" max="3" width="15.42578125" customWidth="1"/>
    <col min="4" max="4" width="15.85546875" bestFit="1" customWidth="1"/>
    <col min="7" max="7" width="15.85546875" bestFit="1" customWidth="1"/>
    <col min="10" max="10" width="21.7109375" customWidth="1"/>
  </cols>
  <sheetData>
    <row r="1" spans="3:20" x14ac:dyDescent="0.25">
      <c r="C1" s="9" t="s">
        <v>25</v>
      </c>
      <c r="E1" s="1"/>
      <c r="I1" s="1"/>
      <c r="N1" s="8" t="s">
        <v>26</v>
      </c>
      <c r="P1" s="1"/>
      <c r="T1" s="1"/>
    </row>
    <row r="2" spans="3:20" x14ac:dyDescent="0.25">
      <c r="C2" t="s">
        <v>0</v>
      </c>
      <c r="D2" s="2">
        <v>2.52</v>
      </c>
      <c r="G2" t="s">
        <v>0</v>
      </c>
      <c r="H2" s="3">
        <v>0.47</v>
      </c>
      <c r="N2" t="s">
        <v>0</v>
      </c>
      <c r="O2">
        <v>1.78</v>
      </c>
      <c r="R2" t="s">
        <v>0</v>
      </c>
      <c r="S2" s="3">
        <v>1.18</v>
      </c>
    </row>
    <row r="3" spans="3:20" x14ac:dyDescent="0.25">
      <c r="C3" t="s">
        <v>1</v>
      </c>
      <c r="D3" s="2">
        <v>1.32</v>
      </c>
      <c r="G3" t="s">
        <v>1</v>
      </c>
      <c r="H3" s="3">
        <v>0.44</v>
      </c>
      <c r="N3" t="s">
        <v>2</v>
      </c>
      <c r="O3">
        <v>2.65</v>
      </c>
      <c r="R3" t="s">
        <v>2</v>
      </c>
      <c r="S3" s="3">
        <v>1.47</v>
      </c>
    </row>
    <row r="4" spans="3:20" x14ac:dyDescent="0.25">
      <c r="C4" t="s">
        <v>3</v>
      </c>
      <c r="D4" s="2">
        <v>1.73</v>
      </c>
      <c r="G4" t="s">
        <v>3</v>
      </c>
      <c r="H4" s="3">
        <v>1.24</v>
      </c>
      <c r="N4" t="s">
        <v>4</v>
      </c>
      <c r="O4">
        <v>1.94</v>
      </c>
      <c r="R4" t="s">
        <v>4</v>
      </c>
      <c r="S4" s="3">
        <v>1.1200000000000001</v>
      </c>
    </row>
    <row r="5" spans="3:20" x14ac:dyDescent="0.25">
      <c r="C5" t="s">
        <v>5</v>
      </c>
      <c r="D5" s="2">
        <v>1.45</v>
      </c>
      <c r="G5" t="s">
        <v>5</v>
      </c>
      <c r="H5" s="3">
        <v>0.72</v>
      </c>
      <c r="N5" t="s">
        <v>6</v>
      </c>
      <c r="O5">
        <v>1.49</v>
      </c>
      <c r="R5" t="s">
        <v>6</v>
      </c>
      <c r="S5" s="3">
        <v>1.82</v>
      </c>
    </row>
    <row r="6" spans="3:20" x14ac:dyDescent="0.25">
      <c r="C6" t="s">
        <v>7</v>
      </c>
      <c r="D6" s="2">
        <v>1.0900000000000001</v>
      </c>
      <c r="G6" t="s">
        <v>7</v>
      </c>
      <c r="H6" s="3">
        <v>0.88</v>
      </c>
      <c r="N6" t="s">
        <v>8</v>
      </c>
      <c r="O6">
        <v>0.65</v>
      </c>
      <c r="R6" t="s">
        <v>8</v>
      </c>
      <c r="S6" s="3">
        <v>1.36</v>
      </c>
    </row>
    <row r="7" spans="3:20" x14ac:dyDescent="0.25">
      <c r="C7" t="s">
        <v>9</v>
      </c>
      <c r="D7" s="2">
        <v>1.24</v>
      </c>
      <c r="G7" t="s">
        <v>9</v>
      </c>
      <c r="H7" s="3">
        <v>0.91</v>
      </c>
      <c r="N7" t="s">
        <v>10</v>
      </c>
      <c r="O7">
        <v>1.05</v>
      </c>
      <c r="R7" t="s">
        <v>10</v>
      </c>
      <c r="S7" s="3">
        <v>1.63</v>
      </c>
    </row>
    <row r="8" spans="3:20" x14ac:dyDescent="0.25">
      <c r="C8" t="s">
        <v>2</v>
      </c>
      <c r="D8" s="2">
        <v>3.42</v>
      </c>
      <c r="G8" t="s">
        <v>2</v>
      </c>
      <c r="H8" s="3">
        <v>0.56999999999999995</v>
      </c>
      <c r="N8" t="s">
        <v>11</v>
      </c>
      <c r="O8">
        <v>1.31</v>
      </c>
      <c r="R8" t="s">
        <v>11</v>
      </c>
      <c r="S8" s="3">
        <v>1.1399999999999999</v>
      </c>
    </row>
    <row r="9" spans="3:20" x14ac:dyDescent="0.25">
      <c r="C9" t="s">
        <v>12</v>
      </c>
      <c r="D9" s="2">
        <v>1.7</v>
      </c>
      <c r="G9" t="s">
        <v>12</v>
      </c>
      <c r="H9" s="3">
        <v>0.84</v>
      </c>
      <c r="N9" t="s">
        <v>9</v>
      </c>
      <c r="O9">
        <v>0.9</v>
      </c>
      <c r="R9" t="s">
        <v>9</v>
      </c>
      <c r="S9" s="3">
        <v>1.87</v>
      </c>
    </row>
    <row r="10" spans="3:20" x14ac:dyDescent="0.25">
      <c r="C10" t="s">
        <v>13</v>
      </c>
      <c r="D10" s="2">
        <v>1.63</v>
      </c>
      <c r="G10" t="s">
        <v>13</v>
      </c>
      <c r="H10" s="3">
        <v>2.38</v>
      </c>
      <c r="N10" t="s">
        <v>14</v>
      </c>
      <c r="O10">
        <v>1.27</v>
      </c>
      <c r="R10" t="s">
        <v>14</v>
      </c>
      <c r="S10" s="3">
        <v>0.99</v>
      </c>
    </row>
    <row r="11" spans="3:20" x14ac:dyDescent="0.25">
      <c r="C11" t="s">
        <v>6</v>
      </c>
      <c r="D11" s="2">
        <v>1.3</v>
      </c>
      <c r="G11" t="s">
        <v>6</v>
      </c>
      <c r="H11" s="3">
        <v>2.06</v>
      </c>
      <c r="N11" t="s">
        <v>3</v>
      </c>
      <c r="O11">
        <v>1.19</v>
      </c>
      <c r="R11" t="s">
        <v>3</v>
      </c>
      <c r="S11" s="3">
        <v>1.54</v>
      </c>
    </row>
    <row r="12" spans="3:20" x14ac:dyDescent="0.25">
      <c r="C12" t="s">
        <v>15</v>
      </c>
      <c r="D12" s="2">
        <v>1.4</v>
      </c>
      <c r="G12" t="s">
        <v>15</v>
      </c>
      <c r="H12" s="3">
        <v>1.72</v>
      </c>
      <c r="N12" t="s">
        <v>1</v>
      </c>
      <c r="O12">
        <v>0.69</v>
      </c>
      <c r="R12" t="s">
        <v>1</v>
      </c>
      <c r="S12" s="3">
        <v>1.54</v>
      </c>
    </row>
    <row r="13" spans="3:20" x14ac:dyDescent="0.25">
      <c r="C13" t="s">
        <v>4</v>
      </c>
      <c r="D13" s="2">
        <v>1.88</v>
      </c>
      <c r="G13" t="s">
        <v>4</v>
      </c>
      <c r="H13" s="3">
        <v>1.01</v>
      </c>
      <c r="N13" t="s">
        <v>16</v>
      </c>
      <c r="O13">
        <v>0.81</v>
      </c>
      <c r="R13" t="s">
        <v>16</v>
      </c>
      <c r="S13" s="3">
        <v>2.0699999999999998</v>
      </c>
    </row>
    <row r="14" spans="3:20" x14ac:dyDescent="0.25">
      <c r="C14" t="s">
        <v>17</v>
      </c>
      <c r="D14" s="2">
        <v>1.19</v>
      </c>
      <c r="G14" t="s">
        <v>17</v>
      </c>
      <c r="H14" s="3">
        <v>1.1000000000000001</v>
      </c>
      <c r="N14" t="s">
        <v>17</v>
      </c>
      <c r="O14">
        <v>1.62</v>
      </c>
      <c r="R14" t="s">
        <v>17</v>
      </c>
      <c r="S14" s="3">
        <v>2.35</v>
      </c>
    </row>
    <row r="15" spans="3:20" x14ac:dyDescent="0.25">
      <c r="C15" t="s">
        <v>16</v>
      </c>
      <c r="D15" s="2">
        <v>1.61</v>
      </c>
      <c r="G15" t="s">
        <v>16</v>
      </c>
      <c r="H15" s="3">
        <v>1</v>
      </c>
      <c r="N15" t="s">
        <v>7</v>
      </c>
      <c r="O15">
        <v>0.95</v>
      </c>
      <c r="R15" t="s">
        <v>7</v>
      </c>
      <c r="S15" s="3">
        <v>1.23</v>
      </c>
    </row>
    <row r="16" spans="3:20" x14ac:dyDescent="0.25">
      <c r="C16" t="s">
        <v>18</v>
      </c>
      <c r="D16" s="2">
        <v>1.52</v>
      </c>
      <c r="G16" t="s">
        <v>18</v>
      </c>
      <c r="H16" s="3">
        <v>1.57</v>
      </c>
      <c r="N16" t="s">
        <v>19</v>
      </c>
      <c r="O16">
        <v>0.57999999999999996</v>
      </c>
      <c r="R16" t="s">
        <v>19</v>
      </c>
      <c r="S16" s="3">
        <v>1.82</v>
      </c>
    </row>
    <row r="17" spans="1:20" x14ac:dyDescent="0.25">
      <c r="C17" t="s">
        <v>19</v>
      </c>
      <c r="D17" s="2">
        <v>0.5</v>
      </c>
      <c r="G17" t="s">
        <v>19</v>
      </c>
      <c r="H17" s="3">
        <v>0.93</v>
      </c>
      <c r="N17" t="s">
        <v>12</v>
      </c>
      <c r="O17">
        <v>1.05</v>
      </c>
      <c r="R17" t="s">
        <v>12</v>
      </c>
      <c r="S17" s="3">
        <v>0.4</v>
      </c>
    </row>
    <row r="18" spans="1:20" x14ac:dyDescent="0.25">
      <c r="C18" t="s">
        <v>14</v>
      </c>
      <c r="D18" s="2">
        <v>1</v>
      </c>
      <c r="G18" t="s">
        <v>14</v>
      </c>
      <c r="H18" s="3">
        <v>1.33</v>
      </c>
      <c r="N18" t="s">
        <v>20</v>
      </c>
      <c r="O18">
        <v>1.03</v>
      </c>
      <c r="R18" t="s">
        <v>20</v>
      </c>
      <c r="S18" s="3">
        <v>2.06</v>
      </c>
    </row>
    <row r="19" spans="1:20" x14ac:dyDescent="0.25">
      <c r="C19" t="s">
        <v>8</v>
      </c>
      <c r="D19" s="2">
        <v>1.45</v>
      </c>
      <c r="G19" t="s">
        <v>8</v>
      </c>
      <c r="H19" s="3">
        <v>1.2</v>
      </c>
      <c r="N19" t="s">
        <v>15</v>
      </c>
      <c r="O19">
        <v>1.01</v>
      </c>
      <c r="R19" t="s">
        <v>15</v>
      </c>
      <c r="S19" s="3">
        <v>0.84</v>
      </c>
    </row>
    <row r="20" spans="1:20" x14ac:dyDescent="0.25">
      <c r="C20" t="s">
        <v>21</v>
      </c>
      <c r="D20" s="2">
        <v>1.84</v>
      </c>
      <c r="G20" t="s">
        <v>21</v>
      </c>
      <c r="H20" s="3">
        <v>1.46</v>
      </c>
      <c r="N20" t="s">
        <v>21</v>
      </c>
      <c r="O20">
        <v>0.8</v>
      </c>
      <c r="R20" t="s">
        <v>21</v>
      </c>
      <c r="S20" s="3">
        <v>2.5299999999999998</v>
      </c>
    </row>
    <row r="21" spans="1:20" x14ac:dyDescent="0.25">
      <c r="C21" t="s">
        <v>22</v>
      </c>
      <c r="D21" s="2">
        <v>1.1399999999999999</v>
      </c>
      <c r="G21" t="s">
        <v>22</v>
      </c>
      <c r="H21" s="3">
        <v>1.7</v>
      </c>
      <c r="N21" t="s">
        <v>13</v>
      </c>
      <c r="O21">
        <v>0.71</v>
      </c>
      <c r="R21" t="s">
        <v>13</v>
      </c>
      <c r="S21" s="3">
        <v>1.91</v>
      </c>
    </row>
    <row r="22" spans="1:20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</row>
    <row r="23" spans="1:20" x14ac:dyDescent="0.25">
      <c r="C23" s="7" t="s">
        <v>23</v>
      </c>
    </row>
    <row r="24" spans="1:20" x14ac:dyDescent="0.25">
      <c r="C24" s="6" t="s">
        <v>33</v>
      </c>
      <c r="D24" t="s">
        <v>34</v>
      </c>
      <c r="E24" t="s">
        <v>29</v>
      </c>
      <c r="F24" t="s">
        <v>30</v>
      </c>
      <c r="G24" t="s">
        <v>31</v>
      </c>
      <c r="H24" t="s">
        <v>32</v>
      </c>
      <c r="J24" s="7" t="s">
        <v>24</v>
      </c>
    </row>
    <row r="25" spans="1:20" x14ac:dyDescent="0.25">
      <c r="B25" s="5"/>
      <c r="C25" t="s">
        <v>15</v>
      </c>
      <c r="D25" t="s">
        <v>6</v>
      </c>
      <c r="E25">
        <f>INDEX($C$2:$D$21,MATCH(C25,$C$2:$C$21,0),2)</f>
        <v>1.4</v>
      </c>
      <c r="F25">
        <f t="shared" ref="F25:F34" si="0">INDEX($G$2:$H$21,MATCH(C25,$G$2:$G$21,0),2)</f>
        <v>1.72</v>
      </c>
      <c r="G25">
        <f t="shared" ref="G25:G34" si="1">INDEX($N$2:$O$21,MATCH(D25,$N$2:$N$21,0),2)</f>
        <v>1.49</v>
      </c>
      <c r="H25">
        <f t="shared" ref="H25:H34" si="2">INDEX($R$2:$S$21,MATCH(D25,$R$2:$R$21,0),2)</f>
        <v>1.82</v>
      </c>
      <c r="J25">
        <f>H45</f>
        <v>1.2085999999999999</v>
      </c>
      <c r="K25">
        <f t="shared" ref="K25:L25" si="3">I45</f>
        <v>0.52163999999999999</v>
      </c>
      <c r="L25">
        <f t="shared" si="3"/>
        <v>1.31304</v>
      </c>
    </row>
    <row r="26" spans="1:20" x14ac:dyDescent="0.25">
      <c r="B26" s="5"/>
      <c r="C26" t="s">
        <v>17</v>
      </c>
      <c r="D26" t="s">
        <v>16</v>
      </c>
      <c r="E26">
        <f t="shared" ref="E26:E34" si="4">INDEX($C$2:$D$21,MATCH(C26,$C$2:$C$21,0),2)</f>
        <v>1.19</v>
      </c>
      <c r="F26">
        <f t="shared" si="0"/>
        <v>1.1000000000000001</v>
      </c>
      <c r="G26">
        <f t="shared" si="1"/>
        <v>0.81</v>
      </c>
      <c r="H26">
        <f t="shared" si="2"/>
        <v>2.0699999999999998</v>
      </c>
    </row>
    <row r="27" spans="1:20" x14ac:dyDescent="0.25">
      <c r="B27" s="5"/>
      <c r="C27" t="s">
        <v>18</v>
      </c>
      <c r="D27" t="s">
        <v>13</v>
      </c>
      <c r="E27">
        <f t="shared" si="4"/>
        <v>1.52</v>
      </c>
      <c r="F27">
        <f t="shared" si="0"/>
        <v>1.57</v>
      </c>
      <c r="G27">
        <f t="shared" si="1"/>
        <v>0.71</v>
      </c>
      <c r="H27">
        <f t="shared" si="2"/>
        <v>1.91</v>
      </c>
      <c r="R27" s="6"/>
    </row>
    <row r="28" spans="1:20" x14ac:dyDescent="0.25">
      <c r="B28" s="5"/>
      <c r="C28" t="s">
        <v>1</v>
      </c>
      <c r="D28" t="s">
        <v>7</v>
      </c>
      <c r="E28">
        <f t="shared" si="4"/>
        <v>1.32</v>
      </c>
      <c r="F28">
        <f t="shared" si="0"/>
        <v>0.44</v>
      </c>
      <c r="G28">
        <f t="shared" si="1"/>
        <v>0.95</v>
      </c>
      <c r="H28">
        <f t="shared" si="2"/>
        <v>1.23</v>
      </c>
    </row>
    <row r="29" spans="1:20" x14ac:dyDescent="0.25">
      <c r="B29" s="5"/>
      <c r="C29" t="s">
        <v>5</v>
      </c>
      <c r="D29" t="s">
        <v>21</v>
      </c>
      <c r="E29">
        <f t="shared" si="4"/>
        <v>1.45</v>
      </c>
      <c r="F29">
        <f t="shared" si="0"/>
        <v>0.72</v>
      </c>
      <c r="G29">
        <f t="shared" si="1"/>
        <v>0.8</v>
      </c>
      <c r="H29">
        <f t="shared" si="2"/>
        <v>2.5299999999999998</v>
      </c>
    </row>
    <row r="30" spans="1:20" x14ac:dyDescent="0.25">
      <c r="B30" s="5"/>
      <c r="C30" t="s">
        <v>14</v>
      </c>
      <c r="D30" t="s">
        <v>11</v>
      </c>
      <c r="E30">
        <f t="shared" si="4"/>
        <v>1</v>
      </c>
      <c r="F30">
        <f t="shared" si="0"/>
        <v>1.33</v>
      </c>
      <c r="G30">
        <f t="shared" si="1"/>
        <v>1.31</v>
      </c>
      <c r="H30">
        <f t="shared" si="2"/>
        <v>1.1399999999999999</v>
      </c>
    </row>
    <row r="31" spans="1:20" x14ac:dyDescent="0.25">
      <c r="B31" s="5"/>
      <c r="C31" t="s">
        <v>4</v>
      </c>
      <c r="D31" t="s">
        <v>19</v>
      </c>
      <c r="E31">
        <f t="shared" si="4"/>
        <v>1.88</v>
      </c>
      <c r="F31">
        <f t="shared" si="0"/>
        <v>1.01</v>
      </c>
      <c r="G31">
        <f t="shared" si="1"/>
        <v>0.57999999999999996</v>
      </c>
      <c r="H31">
        <f t="shared" si="2"/>
        <v>1.82</v>
      </c>
    </row>
    <row r="32" spans="1:20" x14ac:dyDescent="0.25">
      <c r="B32" s="5"/>
      <c r="C32" t="s">
        <v>9</v>
      </c>
      <c r="D32" t="s">
        <v>2</v>
      </c>
      <c r="E32">
        <f t="shared" si="4"/>
        <v>1.24</v>
      </c>
      <c r="F32">
        <f t="shared" si="0"/>
        <v>0.91</v>
      </c>
      <c r="G32">
        <f t="shared" si="1"/>
        <v>2.65</v>
      </c>
      <c r="H32">
        <f t="shared" si="2"/>
        <v>1.47</v>
      </c>
    </row>
    <row r="33" spans="2:10" x14ac:dyDescent="0.25">
      <c r="B33" s="5"/>
      <c r="C33" t="s">
        <v>12</v>
      </c>
      <c r="D33" t="s">
        <v>0</v>
      </c>
      <c r="E33">
        <f t="shared" si="4"/>
        <v>1.7</v>
      </c>
      <c r="F33">
        <f t="shared" si="0"/>
        <v>0.84</v>
      </c>
      <c r="G33">
        <f t="shared" si="1"/>
        <v>1.78</v>
      </c>
      <c r="H33">
        <f t="shared" si="2"/>
        <v>1.18</v>
      </c>
    </row>
    <row r="34" spans="2:10" x14ac:dyDescent="0.25">
      <c r="B34" s="5"/>
      <c r="C34" t="s">
        <v>8</v>
      </c>
      <c r="D34" t="s">
        <v>3</v>
      </c>
      <c r="E34">
        <f t="shared" si="4"/>
        <v>1.45</v>
      </c>
      <c r="F34">
        <f t="shared" si="0"/>
        <v>1.2</v>
      </c>
      <c r="G34">
        <f t="shared" si="1"/>
        <v>1.19</v>
      </c>
      <c r="H34">
        <f t="shared" si="2"/>
        <v>1.54</v>
      </c>
    </row>
    <row r="36" spans="2:10" x14ac:dyDescent="0.25">
      <c r="C36" s="4" t="s">
        <v>35</v>
      </c>
    </row>
    <row r="37" spans="2:10" x14ac:dyDescent="0.25">
      <c r="C37" t="s">
        <v>27</v>
      </c>
      <c r="E37" t="s">
        <v>29</v>
      </c>
      <c r="F37" t="s">
        <v>30</v>
      </c>
      <c r="H37" t="s">
        <v>36</v>
      </c>
      <c r="I37" t="s">
        <v>37</v>
      </c>
    </row>
    <row r="38" spans="2:10" x14ac:dyDescent="0.25">
      <c r="C38" t="s">
        <v>15</v>
      </c>
      <c r="E38">
        <f>INDEX(E25:E34,MATCH(C38,C25:C34,0),1)</f>
        <v>1.4</v>
      </c>
      <c r="F38">
        <f>INDEX(F25:F34,MATCH(C41,D25:D34,0),1)</f>
        <v>1.72</v>
      </c>
      <c r="H38">
        <f>E38*E41</f>
        <v>2.0859999999999999</v>
      </c>
      <c r="I38">
        <f>F38*F41</f>
        <v>3.1303999999999998</v>
      </c>
    </row>
    <row r="40" spans="2:10" x14ac:dyDescent="0.25">
      <c r="C40" t="s">
        <v>28</v>
      </c>
      <c r="E40" t="s">
        <v>31</v>
      </c>
      <c r="F40" t="s">
        <v>32</v>
      </c>
    </row>
    <row r="41" spans="2:10" x14ac:dyDescent="0.25">
      <c r="C41" t="s">
        <v>6</v>
      </c>
      <c r="E41">
        <f>INDEX(G25:G34,MATCH(C41,D25:D34,0),1)</f>
        <v>1.49</v>
      </c>
      <c r="F41">
        <f>INDEX(H25:H34,MATCH(C41,D25:D34,0),1)</f>
        <v>1.82</v>
      </c>
      <c r="H41" t="s">
        <v>38</v>
      </c>
    </row>
    <row r="42" spans="2:10" x14ac:dyDescent="0.25">
      <c r="H42">
        <f>H38/10</f>
        <v>0.20859999999999998</v>
      </c>
      <c r="I42">
        <f>I38/10</f>
        <v>0.31303999999999998</v>
      </c>
    </row>
    <row r="44" spans="2:10" x14ac:dyDescent="0.25">
      <c r="H44" s="4" t="s">
        <v>39</v>
      </c>
    </row>
    <row r="45" spans="2:10" x14ac:dyDescent="0.25">
      <c r="H45">
        <f>H42+1</f>
        <v>1.2085999999999999</v>
      </c>
      <c r="I45">
        <f>H42+I42</f>
        <v>0.52163999999999999</v>
      </c>
      <c r="J45">
        <f>I42+1</f>
        <v>1.31304</v>
      </c>
    </row>
  </sheetData>
  <dataValidations count="2">
    <dataValidation type="list" allowBlank="1" showInputMessage="1" showErrorMessage="1" sqref="C38" xr:uid="{DFA1F051-61BE-4CAC-A99F-9175CEC443EC}">
      <formula1>$C$2:$C$21</formula1>
    </dataValidation>
    <dataValidation type="list" allowBlank="1" showInputMessage="1" showErrorMessage="1" sqref="C41" xr:uid="{0BF61F44-1574-4097-8371-FB77FB979C71}">
      <formula1>$N$2:$N$21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snegovik</dc:creator>
  <cp:lastModifiedBy>snegovik</cp:lastModifiedBy>
  <dcterms:created xsi:type="dcterms:W3CDTF">2022-01-15T10:00:19Z</dcterms:created>
  <dcterms:modified xsi:type="dcterms:W3CDTF">2022-01-15T10:28:56Z</dcterms:modified>
</cp:coreProperties>
</file>