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90F912C-D1E6-4F43-B28E-3BEBC265EBF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5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H42" i="1"/>
  <c r="I15" i="1"/>
  <c r="H45" i="1"/>
  <c r="H44" i="1"/>
  <c r="H43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I43" i="1" l="1"/>
  <c r="I35" i="1" l="1"/>
  <c r="I28" i="1"/>
  <c r="I21" i="1"/>
  <c r="I45" i="1" l="1"/>
  <c r="I44" i="1"/>
  <c r="I42" i="1"/>
  <c r="I41" i="1"/>
  <c r="I40" i="1"/>
  <c r="I39" i="1"/>
  <c r="I38" i="1"/>
  <c r="I37" i="1"/>
  <c r="I36" i="1"/>
  <c r="I34" i="1"/>
  <c r="I33" i="1"/>
  <c r="I32" i="1"/>
  <c r="I31" i="1"/>
  <c r="I30" i="1"/>
  <c r="I29" i="1"/>
  <c r="I27" i="1"/>
  <c r="I26" i="1"/>
  <c r="I25" i="1"/>
  <c r="I24" i="1"/>
  <c r="I23" i="1"/>
  <c r="I22" i="1"/>
  <c r="I20" i="1"/>
  <c r="I19" i="1"/>
  <c r="I18" i="1"/>
  <c r="I17" i="1"/>
  <c r="I16" i="1"/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L42" i="1" l="1"/>
  <c r="L38" i="1" l="1"/>
  <c r="L39" i="1"/>
  <c r="L45" i="1"/>
  <c r="L41" i="1"/>
  <c r="L43" i="1"/>
  <c r="L44" i="1"/>
  <c r="L40" i="1"/>
  <c r="L33" i="1"/>
  <c r="L26" i="1" l="1"/>
  <c r="L32" i="1"/>
  <c r="L18" i="1"/>
  <c r="L19" i="1"/>
  <c r="L25" i="1"/>
  <c r="L16" i="1" l="1"/>
  <c r="L22" i="1"/>
  <c r="L34" i="1"/>
  <c r="L30" i="1"/>
  <c r="L37" i="1"/>
  <c r="L24" i="1"/>
  <c r="L17" i="1"/>
  <c r="L28" i="1"/>
  <c r="G15" i="1"/>
  <c r="L23" i="1"/>
  <c r="L35" i="1"/>
  <c r="L20" i="1"/>
  <c r="L21" i="1"/>
  <c r="L36" i="1"/>
  <c r="L29" i="1"/>
  <c r="L31" i="1"/>
  <c r="F46" i="1"/>
  <c r="L27" i="1"/>
  <c r="L15" i="1" l="1"/>
  <c r="J46" i="1" s="1"/>
  <c r="E48" i="1" l="1"/>
</calcChain>
</file>

<file path=xl/sharedStrings.xml><?xml version="1.0" encoding="utf-8"?>
<sst xmlns="http://schemas.openxmlformats.org/spreadsheetml/2006/main" count="15" uniqueCount="10">
  <si>
    <t>Адреса подачи транспортных средств:</t>
  </si>
  <si>
    <t>Дата</t>
  </si>
  <si>
    <t>Начало</t>
  </si>
  <si>
    <t>Окончание</t>
  </si>
  <si>
    <t>Время работы</t>
  </si>
  <si>
    <t>Перерыв по соласованию с Заказчиком час.</t>
  </si>
  <si>
    <t>Время использования ИТОГО час:</t>
  </si>
  <si>
    <t>Время использования ТС                  час.</t>
  </si>
  <si>
    <t xml:space="preserve">2-й автомобиль </t>
  </si>
  <si>
    <t xml:space="preserve">1-й автомобиль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</si>
</sst>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0.0"/>
    <numFmt numFmtId="166" formatCode="[h]"/>
    <numFmt numFmtId="167" formatCode="#&quot;:&quot;00"/>
    <numFmt numFmtId="168" formatCode="h:mm;;\-;@"/>
    <numFmt numFmtId="169" formatCode="[h]:mm;;\-;@"/>
  </numFmts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/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20" fontId="0" fillId="0" borderId="0" xfId="0" applyNumberFormat="1"/>
    <xf numFmtId="14" fontId="5" fillId="0" borderId="0" xfId="0" applyNumberFormat="1" applyFont="1"/>
    <xf numFmtId="21" fontId="0" fillId="0" borderId="0" xfId="0" applyNumberForma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0" fillId="0" borderId="4" xfId="0" applyBorder="1" applyAlignment="1"/>
    <xf numFmtId="14" fontId="0" fillId="0" borderId="29" xfId="0" applyNumberForma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14" fontId="0" fillId="0" borderId="32" xfId="0" applyNumberForma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33" xfId="0" applyNumberFormat="1" applyBorder="1"/>
    <xf numFmtId="0" fontId="0" fillId="0" borderId="3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9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0" fillId="0" borderId="1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0" xfId="0" applyNumberFormat="1" applyBorder="1"/>
    <xf numFmtId="164" fontId="0" fillId="0" borderId="31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</cellXfs>
  <cellStyles count="1">
    <cellStyle name="Обычный" xfId="0" builtinId="0"/>
  </cellStyles>
  <dxfs count="3">
    <dxf>
      <numFmt numFmtId="168" formatCode="h:mm;;\-;@"/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53"/>
  <sheetViews>
    <sheetView tabSelected="1" topLeftCell="A11" zoomScaleNormal="100" workbookViewId="0">
      <selection activeCell="C15" sqref="C15"/>
    </sheetView>
  </sheetViews>
  <sheetFormatPr defaultColWidth="9.140625" defaultRowHeight="15" x14ac:dyDescent="0.25"/>
  <cols>
    <col min="1" max="1" width="11.28515625" customWidth="1"/>
    <col min="2" max="2" width="10.42578125" customWidth="1"/>
    <col min="3" max="4" width="9.7109375" customWidth="1"/>
    <col min="5" max="5" width="11.7109375" customWidth="1"/>
    <col min="6" max="6" width="12.28515625" customWidth="1"/>
    <col min="7" max="8" width="9.7109375" customWidth="1"/>
    <col min="9" max="9" width="11.7109375" customWidth="1"/>
    <col min="10" max="10" width="12.28515625" customWidth="1"/>
    <col min="11" max="11" width="8" customWidth="1"/>
  </cols>
  <sheetData>
    <row r="1" spans="1:18" x14ac:dyDescent="0.25">
      <c r="B1" s="51"/>
      <c r="C1" s="51"/>
      <c r="D1" s="51"/>
      <c r="E1" s="51"/>
      <c r="F1" s="51"/>
      <c r="G1" s="51"/>
      <c r="H1" s="51"/>
      <c r="I1" s="51"/>
      <c r="J1" s="51"/>
      <c r="K1" s="9"/>
    </row>
    <row r="2" spans="1:18" x14ac:dyDescent="0.25">
      <c r="B2" s="51"/>
      <c r="C2" s="51"/>
      <c r="D2" s="51"/>
      <c r="E2" s="51"/>
      <c r="F2" s="51"/>
      <c r="G2" s="51"/>
      <c r="H2" s="51"/>
      <c r="I2" s="51"/>
      <c r="J2" s="51"/>
      <c r="K2" s="9"/>
    </row>
    <row r="3" spans="1:18" ht="8.25" customHeight="1" x14ac:dyDescent="0.3"/>
    <row r="4" spans="1:18" ht="18.75" x14ac:dyDescent="0.3">
      <c r="B4" s="52"/>
      <c r="C4" s="52"/>
      <c r="D4" s="52"/>
      <c r="E4" s="52"/>
      <c r="F4" s="52"/>
      <c r="G4" s="52"/>
      <c r="H4" s="52"/>
      <c r="I4" s="52"/>
      <c r="J4" s="52"/>
      <c r="K4" s="10"/>
    </row>
    <row r="5" spans="1:18" ht="18.75" x14ac:dyDescent="0.3">
      <c r="B5" s="52"/>
      <c r="C5" s="52"/>
      <c r="D5" s="52"/>
      <c r="E5" s="52"/>
      <c r="F5" s="52"/>
      <c r="G5" s="52"/>
      <c r="H5" s="52"/>
      <c r="I5" s="52"/>
      <c r="J5" s="52"/>
      <c r="K5" s="10"/>
    </row>
    <row r="6" spans="1:18" ht="6.75" customHeight="1" x14ac:dyDescent="0.3"/>
    <row r="7" spans="1:18" x14ac:dyDescent="0.25">
      <c r="B7" s="51"/>
      <c r="C7" s="51"/>
      <c r="D7" s="51"/>
      <c r="E7" s="51"/>
      <c r="F7" s="51"/>
      <c r="G7" s="51"/>
      <c r="H7" s="51"/>
      <c r="I7" s="51"/>
      <c r="J7" s="51"/>
      <c r="K7" s="9"/>
    </row>
    <row r="8" spans="1:18" ht="9.75" customHeight="1" thickBot="1" x14ac:dyDescent="0.35">
      <c r="B8" s="1"/>
      <c r="C8" s="1"/>
      <c r="D8" s="1"/>
      <c r="E8" s="1"/>
    </row>
    <row r="9" spans="1:18" x14ac:dyDescent="0.25">
      <c r="B9" s="28" t="s">
        <v>1</v>
      </c>
      <c r="C9" s="42" t="s">
        <v>0</v>
      </c>
      <c r="D9" s="43"/>
      <c r="E9" s="43"/>
      <c r="F9" s="43"/>
      <c r="G9" s="43"/>
      <c r="H9" s="43"/>
      <c r="I9" s="43"/>
      <c r="J9" s="44"/>
      <c r="K9" s="4"/>
      <c r="O9" s="37"/>
      <c r="P9" s="37"/>
      <c r="Q9" s="37"/>
      <c r="R9" s="37"/>
    </row>
    <row r="10" spans="1:18" ht="15.75" thickBot="1" x14ac:dyDescent="0.3">
      <c r="B10" s="29"/>
      <c r="C10" s="26" t="s">
        <v>9</v>
      </c>
      <c r="D10" s="27"/>
      <c r="E10" s="27"/>
      <c r="F10" s="27"/>
      <c r="G10" s="54" t="s">
        <v>8</v>
      </c>
      <c r="H10" s="55"/>
      <c r="I10" s="55"/>
      <c r="J10" s="56"/>
      <c r="K10" s="15"/>
      <c r="L10" s="2"/>
      <c r="O10" s="37"/>
      <c r="P10" s="37"/>
      <c r="Q10" s="37"/>
      <c r="R10" s="37"/>
    </row>
    <row r="11" spans="1:18" ht="15" customHeight="1" x14ac:dyDescent="0.25">
      <c r="B11" s="29"/>
      <c r="C11" s="45" t="s">
        <v>4</v>
      </c>
      <c r="D11" s="46"/>
      <c r="E11" s="30" t="s">
        <v>5</v>
      </c>
      <c r="F11" s="33" t="s">
        <v>7</v>
      </c>
      <c r="G11" s="45" t="s">
        <v>4</v>
      </c>
      <c r="H11" s="46"/>
      <c r="I11" s="30" t="s">
        <v>5</v>
      </c>
      <c r="J11" s="33" t="s">
        <v>7</v>
      </c>
      <c r="K11" s="16"/>
    </row>
    <row r="12" spans="1:18" ht="15" customHeight="1" x14ac:dyDescent="0.25">
      <c r="B12" s="29"/>
      <c r="C12" s="47"/>
      <c r="D12" s="48"/>
      <c r="E12" s="31"/>
      <c r="F12" s="34"/>
      <c r="G12" s="47"/>
      <c r="H12" s="48"/>
      <c r="I12" s="31"/>
      <c r="J12" s="34"/>
      <c r="K12" s="16"/>
    </row>
    <row r="13" spans="1:18" x14ac:dyDescent="0.25">
      <c r="A13" s="24"/>
      <c r="B13" s="29"/>
      <c r="C13" s="57" t="s">
        <v>2</v>
      </c>
      <c r="D13" s="53" t="s">
        <v>3</v>
      </c>
      <c r="E13" s="31"/>
      <c r="F13" s="34"/>
      <c r="G13" s="49" t="s">
        <v>2</v>
      </c>
      <c r="H13" s="53" t="s">
        <v>3</v>
      </c>
      <c r="I13" s="31"/>
      <c r="J13" s="34"/>
      <c r="K13" s="16"/>
    </row>
    <row r="14" spans="1:18" ht="9.75" customHeight="1" thickBot="1" x14ac:dyDescent="0.3">
      <c r="A14" s="24"/>
      <c r="B14" s="29"/>
      <c r="C14" s="58"/>
      <c r="D14" s="27"/>
      <c r="E14" s="32"/>
      <c r="F14" s="35"/>
      <c r="G14" s="50"/>
      <c r="H14" s="27"/>
      <c r="I14" s="32"/>
      <c r="J14" s="35"/>
      <c r="K14" s="16"/>
      <c r="M14" s="8"/>
    </row>
    <row r="15" spans="1:18" ht="14.1" customHeight="1" x14ac:dyDescent="0.25">
      <c r="A15" s="21"/>
      <c r="B15" s="13">
        <v>44531</v>
      </c>
      <c r="C15" s="59">
        <f t="shared" ref="C15:C45" si="0">IF(AND(WEEKDAY(B15,3)&lt;6,ISNA(MATCH(B15,$M$24:$M$42,0))),$M$15+(WEEKDAY(B15,3)=5)*"2:00",$M$16)</f>
        <v>0.33333333333333331</v>
      </c>
      <c r="D15" s="60">
        <f t="shared" ref="D15:D45" si="1">IF(AND(WEEKDAY(B15,3)&lt;6,ISNA(MATCH(B15,$M$24:$M$42,0))),$M$17-(WEEKDAY(B15,3)=5)*"3:30",$M$16)</f>
        <v>0.77083333333333337</v>
      </c>
      <c r="E15" s="60">
        <f t="shared" ref="E15:E45" si="2">IF(AND(WEEKDAY(B15,3)&lt;6,ISNA(MATCH(B15,$M$24:$M$42,0))),$M$18-(WEEKDAY(B15,3)=5)*"2:30",$M$16)</f>
        <v>0.10416666666666667</v>
      </c>
      <c r="F15" s="60">
        <f>D15-C15-E15</f>
        <v>0.33333333333333337</v>
      </c>
      <c r="G15" s="60">
        <f>IF(AND(WEEKDAY(B15,2)&lt;6,ISNA(MATCH(B15,$M$24:$M$42,0))),$M$15,$M$16)</f>
        <v>0.33333333333333331</v>
      </c>
      <c r="H15" s="60">
        <f>IF(AND(WEEKDAY(B15,2)&lt;6,ISNA(MATCH(B15,$M$24:$M$42,0))),$M$22,$M$16)</f>
        <v>0.70833333333333337</v>
      </c>
      <c r="I15" s="60">
        <f>IF(AND(WEEKDAY(B15,2)&lt;6,ISNA(MATCH(B15,$M$24:$M$42,0))),$M$23,$M$16)</f>
        <v>4.1666666666666664E-2</v>
      </c>
      <c r="J15" s="61">
        <f t="shared" ref="J15:J45" si="3">H15-G15-I15</f>
        <v>0.33333333333333337</v>
      </c>
      <c r="K15" s="17"/>
      <c r="L15" s="11">
        <f>H15-G15-I15</f>
        <v>0.33333333333333337</v>
      </c>
      <c r="M15" s="22">
        <v>0.33333333333333331</v>
      </c>
      <c r="N15" s="6"/>
    </row>
    <row r="16" spans="1:18" ht="14.1" customHeight="1" x14ac:dyDescent="0.25">
      <c r="A16" s="21"/>
      <c r="B16" s="14">
        <v>44532</v>
      </c>
      <c r="C16" s="62">
        <f t="shared" si="0"/>
        <v>0.33333333333333331</v>
      </c>
      <c r="D16" s="63">
        <f t="shared" si="1"/>
        <v>0.77083333333333337</v>
      </c>
      <c r="E16" s="63">
        <f t="shared" si="2"/>
        <v>0.10416666666666667</v>
      </c>
      <c r="F16" s="63">
        <f t="shared" ref="F16:F45" si="4">D16-C16-E16</f>
        <v>0.33333333333333337</v>
      </c>
      <c r="G16" s="63">
        <f t="shared" ref="G16:G45" si="5">IF(AND(WEEKDAY(B16,2)&lt;6,ISNA(MATCH(B16,$M$24:$M$42,0))),$M$15,$M$16)</f>
        <v>0.33333333333333331</v>
      </c>
      <c r="H16" s="63">
        <f t="shared" ref="H16:H45" si="6">IF(AND(WEEKDAY(B16,2)&lt;6,ISNA(MATCH(B16,$M$24:$M$42,0))),$M$22,$M$16)</f>
        <v>0.70833333333333337</v>
      </c>
      <c r="I16" s="63">
        <f t="shared" ref="I16:I45" si="7">IF(AND(WEEKDAY(B16,2)&lt;6,ISNA(MATCH(B16,$M$24:$M$42,0))),$M$23,$M$16)</f>
        <v>4.1666666666666664E-2</v>
      </c>
      <c r="J16" s="64">
        <f t="shared" si="3"/>
        <v>0.33333333333333337</v>
      </c>
      <c r="K16" s="17"/>
      <c r="L16" s="11">
        <f t="shared" ref="L16:L45" si="8">H16-G16-I16</f>
        <v>0.33333333333333337</v>
      </c>
      <c r="M16" s="22">
        <v>0</v>
      </c>
    </row>
    <row r="17" spans="1:13" ht="14.1" customHeight="1" x14ac:dyDescent="0.25">
      <c r="A17" s="21"/>
      <c r="B17" s="14">
        <v>44533</v>
      </c>
      <c r="C17" s="62">
        <f t="shared" si="0"/>
        <v>0.33333333333333331</v>
      </c>
      <c r="D17" s="63">
        <f t="shared" si="1"/>
        <v>0.77083333333333337</v>
      </c>
      <c r="E17" s="63">
        <f t="shared" si="2"/>
        <v>0.10416666666666667</v>
      </c>
      <c r="F17" s="63">
        <f t="shared" si="4"/>
        <v>0.33333333333333337</v>
      </c>
      <c r="G17" s="63">
        <f t="shared" si="5"/>
        <v>0.33333333333333331</v>
      </c>
      <c r="H17" s="63">
        <f t="shared" si="6"/>
        <v>0.70833333333333337</v>
      </c>
      <c r="I17" s="63">
        <f t="shared" si="7"/>
        <v>4.1666666666666664E-2</v>
      </c>
      <c r="J17" s="64">
        <f t="shared" si="3"/>
        <v>0.33333333333333337</v>
      </c>
      <c r="K17" s="17"/>
      <c r="L17" s="11">
        <f t="shared" si="8"/>
        <v>0.33333333333333337</v>
      </c>
      <c r="M17" s="22">
        <v>0.77083333333333337</v>
      </c>
    </row>
    <row r="18" spans="1:13" ht="14.1" customHeight="1" x14ac:dyDescent="0.25">
      <c r="A18" s="21"/>
      <c r="B18" s="14">
        <v>44534</v>
      </c>
      <c r="C18" s="62">
        <f t="shared" si="0"/>
        <v>0.41666666666666663</v>
      </c>
      <c r="D18" s="63">
        <f t="shared" si="1"/>
        <v>0.625</v>
      </c>
      <c r="E18" s="63">
        <f t="shared" si="2"/>
        <v>0</v>
      </c>
      <c r="F18" s="63">
        <f t="shared" si="4"/>
        <v>0.20833333333333337</v>
      </c>
      <c r="G18" s="63">
        <f t="shared" si="5"/>
        <v>0</v>
      </c>
      <c r="H18" s="63">
        <f t="shared" si="6"/>
        <v>0</v>
      </c>
      <c r="I18" s="63">
        <f t="shared" si="7"/>
        <v>0</v>
      </c>
      <c r="J18" s="64">
        <f t="shared" si="3"/>
        <v>0</v>
      </c>
      <c r="K18" s="17"/>
      <c r="L18" s="11">
        <f t="shared" si="8"/>
        <v>0</v>
      </c>
      <c r="M18" s="22">
        <v>0.10416666666666667</v>
      </c>
    </row>
    <row r="19" spans="1:13" ht="14.1" customHeight="1" x14ac:dyDescent="0.25">
      <c r="A19" s="21"/>
      <c r="B19" s="14">
        <v>44535</v>
      </c>
      <c r="C19" s="62">
        <f t="shared" si="0"/>
        <v>0</v>
      </c>
      <c r="D19" s="63">
        <f t="shared" si="1"/>
        <v>0</v>
      </c>
      <c r="E19" s="63">
        <f t="shared" si="2"/>
        <v>0</v>
      </c>
      <c r="F19" s="63">
        <f t="shared" si="4"/>
        <v>0</v>
      </c>
      <c r="G19" s="63">
        <f t="shared" si="5"/>
        <v>0</v>
      </c>
      <c r="H19" s="63">
        <f t="shared" si="6"/>
        <v>0</v>
      </c>
      <c r="I19" s="63">
        <f t="shared" si="7"/>
        <v>0</v>
      </c>
      <c r="J19" s="64">
        <f t="shared" si="3"/>
        <v>0</v>
      </c>
      <c r="K19" s="17"/>
      <c r="L19" s="11">
        <f t="shared" si="8"/>
        <v>0</v>
      </c>
      <c r="M19" s="22">
        <v>0.5</v>
      </c>
    </row>
    <row r="20" spans="1:13" ht="14.1" customHeight="1" x14ac:dyDescent="0.25">
      <c r="A20" s="21"/>
      <c r="B20" s="14">
        <v>44536</v>
      </c>
      <c r="C20" s="62">
        <f t="shared" si="0"/>
        <v>0.33333333333333331</v>
      </c>
      <c r="D20" s="63">
        <f t="shared" si="1"/>
        <v>0.77083333333333337</v>
      </c>
      <c r="E20" s="63">
        <f t="shared" si="2"/>
        <v>0.10416666666666667</v>
      </c>
      <c r="F20" s="63">
        <f t="shared" si="4"/>
        <v>0.33333333333333337</v>
      </c>
      <c r="G20" s="63">
        <f t="shared" si="5"/>
        <v>0.33333333333333331</v>
      </c>
      <c r="H20" s="63">
        <f t="shared" si="6"/>
        <v>0.70833333333333337</v>
      </c>
      <c r="I20" s="63">
        <f t="shared" si="7"/>
        <v>4.1666666666666664E-2</v>
      </c>
      <c r="J20" s="64">
        <f t="shared" si="3"/>
        <v>0.33333333333333337</v>
      </c>
      <c r="K20" s="17"/>
      <c r="L20" s="11">
        <f t="shared" si="8"/>
        <v>0.33333333333333337</v>
      </c>
      <c r="M20" s="22">
        <v>0</v>
      </c>
    </row>
    <row r="21" spans="1:13" ht="14.1" customHeight="1" x14ac:dyDescent="0.25">
      <c r="A21" s="21"/>
      <c r="B21" s="14">
        <v>44537</v>
      </c>
      <c r="C21" s="62">
        <f t="shared" si="0"/>
        <v>0.33333333333333331</v>
      </c>
      <c r="D21" s="63">
        <f t="shared" si="1"/>
        <v>0.77083333333333337</v>
      </c>
      <c r="E21" s="63">
        <f t="shared" si="2"/>
        <v>0.10416666666666667</v>
      </c>
      <c r="F21" s="63">
        <f t="shared" si="4"/>
        <v>0.33333333333333337</v>
      </c>
      <c r="G21" s="63">
        <f t="shared" si="5"/>
        <v>0.33333333333333331</v>
      </c>
      <c r="H21" s="63">
        <f t="shared" si="6"/>
        <v>0.70833333333333337</v>
      </c>
      <c r="I21" s="63">
        <f t="shared" si="7"/>
        <v>4.1666666666666664E-2</v>
      </c>
      <c r="J21" s="64">
        <f t="shared" si="3"/>
        <v>0.33333333333333337</v>
      </c>
      <c r="K21" s="17"/>
      <c r="L21" s="11">
        <f t="shared" si="8"/>
        <v>0.33333333333333337</v>
      </c>
      <c r="M21" s="22">
        <v>0.16666666666666666</v>
      </c>
    </row>
    <row r="22" spans="1:13" ht="14.1" customHeight="1" x14ac:dyDescent="0.25">
      <c r="A22" s="21"/>
      <c r="B22" s="14">
        <v>44538</v>
      </c>
      <c r="C22" s="62">
        <f t="shared" si="0"/>
        <v>0.33333333333333331</v>
      </c>
      <c r="D22" s="63">
        <f t="shared" si="1"/>
        <v>0.77083333333333337</v>
      </c>
      <c r="E22" s="63">
        <f t="shared" si="2"/>
        <v>0.10416666666666667</v>
      </c>
      <c r="F22" s="63">
        <f t="shared" si="4"/>
        <v>0.33333333333333337</v>
      </c>
      <c r="G22" s="63">
        <f t="shared" si="5"/>
        <v>0.33333333333333331</v>
      </c>
      <c r="H22" s="63">
        <f t="shared" si="6"/>
        <v>0.70833333333333337</v>
      </c>
      <c r="I22" s="63">
        <f t="shared" si="7"/>
        <v>4.1666666666666664E-2</v>
      </c>
      <c r="J22" s="64">
        <f t="shared" si="3"/>
        <v>0.33333333333333337</v>
      </c>
      <c r="K22" s="17"/>
      <c r="L22" s="11">
        <f t="shared" si="8"/>
        <v>0.33333333333333337</v>
      </c>
      <c r="M22" s="22">
        <v>0.70833333333333337</v>
      </c>
    </row>
    <row r="23" spans="1:13" ht="14.1" customHeight="1" x14ac:dyDescent="0.25">
      <c r="A23" s="21"/>
      <c r="B23" s="14">
        <v>44539</v>
      </c>
      <c r="C23" s="62">
        <f t="shared" si="0"/>
        <v>0.33333333333333331</v>
      </c>
      <c r="D23" s="63">
        <f t="shared" si="1"/>
        <v>0.77083333333333337</v>
      </c>
      <c r="E23" s="63">
        <f t="shared" si="2"/>
        <v>0.10416666666666667</v>
      </c>
      <c r="F23" s="63">
        <f t="shared" si="4"/>
        <v>0.33333333333333337</v>
      </c>
      <c r="G23" s="63">
        <f t="shared" si="5"/>
        <v>0.33333333333333331</v>
      </c>
      <c r="H23" s="63">
        <f t="shared" si="6"/>
        <v>0.70833333333333337</v>
      </c>
      <c r="I23" s="63">
        <f t="shared" si="7"/>
        <v>4.1666666666666664E-2</v>
      </c>
      <c r="J23" s="64">
        <f t="shared" si="3"/>
        <v>0.33333333333333337</v>
      </c>
      <c r="K23" s="17"/>
      <c r="L23" s="11">
        <f t="shared" si="8"/>
        <v>0.33333333333333337</v>
      </c>
      <c r="M23" s="22">
        <v>4.1666666666666664E-2</v>
      </c>
    </row>
    <row r="24" spans="1:13" ht="14.1" customHeight="1" x14ac:dyDescent="0.25">
      <c r="A24" s="21"/>
      <c r="B24" s="14">
        <v>44540</v>
      </c>
      <c r="C24" s="62">
        <f t="shared" si="0"/>
        <v>0.33333333333333331</v>
      </c>
      <c r="D24" s="63">
        <f t="shared" si="1"/>
        <v>0.77083333333333337</v>
      </c>
      <c r="E24" s="63">
        <f t="shared" si="2"/>
        <v>0.10416666666666667</v>
      </c>
      <c r="F24" s="63">
        <f t="shared" si="4"/>
        <v>0.33333333333333337</v>
      </c>
      <c r="G24" s="63">
        <f t="shared" si="5"/>
        <v>0.33333333333333331</v>
      </c>
      <c r="H24" s="63">
        <f t="shared" si="6"/>
        <v>0.70833333333333337</v>
      </c>
      <c r="I24" s="63">
        <f t="shared" si="7"/>
        <v>4.1666666666666664E-2</v>
      </c>
      <c r="J24" s="64">
        <f t="shared" si="3"/>
        <v>0.33333333333333337</v>
      </c>
      <c r="K24" s="17"/>
      <c r="L24" s="11">
        <f t="shared" si="8"/>
        <v>0.33333333333333337</v>
      </c>
      <c r="M24" s="7">
        <v>44197</v>
      </c>
    </row>
    <row r="25" spans="1:13" ht="14.1" customHeight="1" x14ac:dyDescent="0.25">
      <c r="A25" s="21"/>
      <c r="B25" s="14">
        <v>44541</v>
      </c>
      <c r="C25" s="62">
        <f t="shared" si="0"/>
        <v>0.41666666666666663</v>
      </c>
      <c r="D25" s="63">
        <f t="shared" si="1"/>
        <v>0.625</v>
      </c>
      <c r="E25" s="63">
        <f t="shared" si="2"/>
        <v>0</v>
      </c>
      <c r="F25" s="63">
        <f t="shared" si="4"/>
        <v>0.20833333333333337</v>
      </c>
      <c r="G25" s="63">
        <f t="shared" si="5"/>
        <v>0</v>
      </c>
      <c r="H25" s="63">
        <f t="shared" si="6"/>
        <v>0</v>
      </c>
      <c r="I25" s="63">
        <f t="shared" si="7"/>
        <v>0</v>
      </c>
      <c r="J25" s="64">
        <f t="shared" si="3"/>
        <v>0</v>
      </c>
      <c r="K25" s="17"/>
      <c r="L25" s="11">
        <f t="shared" si="8"/>
        <v>0</v>
      </c>
      <c r="M25" s="7">
        <v>44198</v>
      </c>
    </row>
    <row r="26" spans="1:13" ht="14.1" customHeight="1" x14ac:dyDescent="0.25">
      <c r="A26" s="21"/>
      <c r="B26" s="14">
        <v>44542</v>
      </c>
      <c r="C26" s="62">
        <f t="shared" si="0"/>
        <v>0</v>
      </c>
      <c r="D26" s="63">
        <f t="shared" si="1"/>
        <v>0</v>
      </c>
      <c r="E26" s="63">
        <f t="shared" si="2"/>
        <v>0</v>
      </c>
      <c r="F26" s="63">
        <f t="shared" si="4"/>
        <v>0</v>
      </c>
      <c r="G26" s="63">
        <f t="shared" si="5"/>
        <v>0</v>
      </c>
      <c r="H26" s="63">
        <f t="shared" si="6"/>
        <v>0</v>
      </c>
      <c r="I26" s="63">
        <f t="shared" si="7"/>
        <v>0</v>
      </c>
      <c r="J26" s="64">
        <f t="shared" si="3"/>
        <v>0</v>
      </c>
      <c r="K26" s="17"/>
      <c r="L26" s="11">
        <f t="shared" si="8"/>
        <v>0</v>
      </c>
      <c r="M26" s="7">
        <v>44199</v>
      </c>
    </row>
    <row r="27" spans="1:13" ht="14.1" customHeight="1" x14ac:dyDescent="0.25">
      <c r="A27" s="21"/>
      <c r="B27" s="14">
        <v>44543</v>
      </c>
      <c r="C27" s="62">
        <f t="shared" si="0"/>
        <v>0.33333333333333331</v>
      </c>
      <c r="D27" s="63">
        <f t="shared" si="1"/>
        <v>0.77083333333333337</v>
      </c>
      <c r="E27" s="63">
        <f t="shared" si="2"/>
        <v>0.10416666666666667</v>
      </c>
      <c r="F27" s="63">
        <f t="shared" si="4"/>
        <v>0.33333333333333337</v>
      </c>
      <c r="G27" s="63">
        <f t="shared" si="5"/>
        <v>0.33333333333333331</v>
      </c>
      <c r="H27" s="63">
        <f t="shared" si="6"/>
        <v>0.70833333333333337</v>
      </c>
      <c r="I27" s="63">
        <f t="shared" si="7"/>
        <v>4.1666666666666664E-2</v>
      </c>
      <c r="J27" s="64">
        <f t="shared" si="3"/>
        <v>0.33333333333333337</v>
      </c>
      <c r="K27" s="17"/>
      <c r="L27" s="11">
        <f t="shared" si="8"/>
        <v>0.33333333333333337</v>
      </c>
      <c r="M27" s="7">
        <v>44200</v>
      </c>
    </row>
    <row r="28" spans="1:13" ht="14.1" customHeight="1" x14ac:dyDescent="0.25">
      <c r="A28" s="21"/>
      <c r="B28" s="14">
        <v>44544</v>
      </c>
      <c r="C28" s="62">
        <f t="shared" si="0"/>
        <v>0.33333333333333331</v>
      </c>
      <c r="D28" s="63">
        <f t="shared" si="1"/>
        <v>0.77083333333333337</v>
      </c>
      <c r="E28" s="63">
        <f t="shared" si="2"/>
        <v>0.10416666666666667</v>
      </c>
      <c r="F28" s="63">
        <f t="shared" si="4"/>
        <v>0.33333333333333337</v>
      </c>
      <c r="G28" s="63">
        <f t="shared" si="5"/>
        <v>0.33333333333333331</v>
      </c>
      <c r="H28" s="63">
        <f t="shared" si="6"/>
        <v>0.70833333333333337</v>
      </c>
      <c r="I28" s="63">
        <f t="shared" si="7"/>
        <v>4.1666666666666664E-2</v>
      </c>
      <c r="J28" s="64">
        <f t="shared" si="3"/>
        <v>0.33333333333333337</v>
      </c>
      <c r="K28" s="17"/>
      <c r="L28" s="11">
        <f t="shared" si="8"/>
        <v>0.33333333333333337</v>
      </c>
      <c r="M28" s="7">
        <v>44201</v>
      </c>
    </row>
    <row r="29" spans="1:13" ht="14.1" customHeight="1" x14ac:dyDescent="0.25">
      <c r="A29" s="21"/>
      <c r="B29" s="14">
        <v>44545</v>
      </c>
      <c r="C29" s="62">
        <f t="shared" si="0"/>
        <v>0.33333333333333331</v>
      </c>
      <c r="D29" s="63">
        <f t="shared" si="1"/>
        <v>0.77083333333333337</v>
      </c>
      <c r="E29" s="63">
        <f t="shared" si="2"/>
        <v>0.10416666666666667</v>
      </c>
      <c r="F29" s="63">
        <f t="shared" si="4"/>
        <v>0.33333333333333337</v>
      </c>
      <c r="G29" s="63">
        <f t="shared" si="5"/>
        <v>0.33333333333333331</v>
      </c>
      <c r="H29" s="63">
        <f t="shared" si="6"/>
        <v>0.70833333333333337</v>
      </c>
      <c r="I29" s="63">
        <f t="shared" si="7"/>
        <v>4.1666666666666664E-2</v>
      </c>
      <c r="J29" s="64">
        <f t="shared" si="3"/>
        <v>0.33333333333333337</v>
      </c>
      <c r="K29" s="17"/>
      <c r="L29" s="11">
        <f t="shared" si="8"/>
        <v>0.33333333333333337</v>
      </c>
      <c r="M29" s="7">
        <v>44202</v>
      </c>
    </row>
    <row r="30" spans="1:13" ht="14.1" customHeight="1" x14ac:dyDescent="0.25">
      <c r="A30" s="21"/>
      <c r="B30" s="14">
        <v>44546</v>
      </c>
      <c r="C30" s="62">
        <f t="shared" si="0"/>
        <v>0.33333333333333331</v>
      </c>
      <c r="D30" s="63">
        <f t="shared" si="1"/>
        <v>0.77083333333333337</v>
      </c>
      <c r="E30" s="63">
        <f t="shared" si="2"/>
        <v>0.10416666666666667</v>
      </c>
      <c r="F30" s="63">
        <f t="shared" si="4"/>
        <v>0.33333333333333337</v>
      </c>
      <c r="G30" s="63">
        <f t="shared" si="5"/>
        <v>0.33333333333333331</v>
      </c>
      <c r="H30" s="63">
        <f t="shared" si="6"/>
        <v>0.70833333333333337</v>
      </c>
      <c r="I30" s="63">
        <f t="shared" si="7"/>
        <v>4.1666666666666664E-2</v>
      </c>
      <c r="J30" s="64">
        <f t="shared" si="3"/>
        <v>0.33333333333333337</v>
      </c>
      <c r="K30" s="17"/>
      <c r="L30" s="11">
        <f t="shared" si="8"/>
        <v>0.33333333333333337</v>
      </c>
      <c r="M30" s="7">
        <v>44203</v>
      </c>
    </row>
    <row r="31" spans="1:13" ht="14.1" customHeight="1" x14ac:dyDescent="0.25">
      <c r="A31" s="21"/>
      <c r="B31" s="14">
        <v>44547</v>
      </c>
      <c r="C31" s="62">
        <f t="shared" si="0"/>
        <v>0.33333333333333331</v>
      </c>
      <c r="D31" s="63">
        <f t="shared" si="1"/>
        <v>0.77083333333333337</v>
      </c>
      <c r="E31" s="63">
        <f t="shared" si="2"/>
        <v>0.10416666666666667</v>
      </c>
      <c r="F31" s="63">
        <f t="shared" si="4"/>
        <v>0.33333333333333337</v>
      </c>
      <c r="G31" s="63">
        <f t="shared" si="5"/>
        <v>0.33333333333333331</v>
      </c>
      <c r="H31" s="63">
        <f t="shared" si="6"/>
        <v>0.70833333333333337</v>
      </c>
      <c r="I31" s="63">
        <f t="shared" si="7"/>
        <v>4.1666666666666664E-2</v>
      </c>
      <c r="J31" s="64">
        <f t="shared" si="3"/>
        <v>0.33333333333333337</v>
      </c>
      <c r="K31" s="17"/>
      <c r="L31" s="11">
        <f t="shared" si="8"/>
        <v>0.33333333333333337</v>
      </c>
      <c r="M31" s="7">
        <v>44204</v>
      </c>
    </row>
    <row r="32" spans="1:13" ht="14.1" customHeight="1" x14ac:dyDescent="0.25">
      <c r="A32" s="21"/>
      <c r="B32" s="14">
        <v>44548</v>
      </c>
      <c r="C32" s="62">
        <f t="shared" si="0"/>
        <v>0.41666666666666663</v>
      </c>
      <c r="D32" s="63">
        <f t="shared" si="1"/>
        <v>0.625</v>
      </c>
      <c r="E32" s="63">
        <f t="shared" si="2"/>
        <v>0</v>
      </c>
      <c r="F32" s="63">
        <f t="shared" si="4"/>
        <v>0.20833333333333337</v>
      </c>
      <c r="G32" s="63">
        <f t="shared" si="5"/>
        <v>0</v>
      </c>
      <c r="H32" s="63">
        <f t="shared" si="6"/>
        <v>0</v>
      </c>
      <c r="I32" s="63">
        <f t="shared" si="7"/>
        <v>0</v>
      </c>
      <c r="J32" s="64">
        <f t="shared" si="3"/>
        <v>0</v>
      </c>
      <c r="K32" s="17"/>
      <c r="L32" s="11">
        <f t="shared" si="8"/>
        <v>0</v>
      </c>
      <c r="M32" s="7">
        <v>44205</v>
      </c>
    </row>
    <row r="33" spans="1:13" ht="14.1" customHeight="1" x14ac:dyDescent="0.25">
      <c r="A33" s="21"/>
      <c r="B33" s="14">
        <v>44549</v>
      </c>
      <c r="C33" s="62">
        <f t="shared" si="0"/>
        <v>0</v>
      </c>
      <c r="D33" s="63">
        <f t="shared" si="1"/>
        <v>0</v>
      </c>
      <c r="E33" s="63">
        <f t="shared" si="2"/>
        <v>0</v>
      </c>
      <c r="F33" s="63">
        <f t="shared" si="4"/>
        <v>0</v>
      </c>
      <c r="G33" s="63">
        <f t="shared" si="5"/>
        <v>0</v>
      </c>
      <c r="H33" s="63">
        <f t="shared" si="6"/>
        <v>0</v>
      </c>
      <c r="I33" s="63">
        <f t="shared" si="7"/>
        <v>0</v>
      </c>
      <c r="J33" s="64">
        <f t="shared" si="3"/>
        <v>0</v>
      </c>
      <c r="K33" s="17"/>
      <c r="L33" s="11">
        <f t="shared" si="8"/>
        <v>0</v>
      </c>
      <c r="M33" s="7">
        <v>44249</v>
      </c>
    </row>
    <row r="34" spans="1:13" ht="14.1" customHeight="1" x14ac:dyDescent="0.25">
      <c r="A34" s="21"/>
      <c r="B34" s="14">
        <v>44550</v>
      </c>
      <c r="C34" s="62">
        <f t="shared" si="0"/>
        <v>0.33333333333333331</v>
      </c>
      <c r="D34" s="63">
        <f t="shared" si="1"/>
        <v>0.77083333333333337</v>
      </c>
      <c r="E34" s="63">
        <f t="shared" si="2"/>
        <v>0.10416666666666667</v>
      </c>
      <c r="F34" s="63">
        <f t="shared" si="4"/>
        <v>0.33333333333333337</v>
      </c>
      <c r="G34" s="63">
        <f t="shared" si="5"/>
        <v>0.33333333333333331</v>
      </c>
      <c r="H34" s="63">
        <f t="shared" si="6"/>
        <v>0.70833333333333337</v>
      </c>
      <c r="I34" s="63">
        <f t="shared" si="7"/>
        <v>4.1666666666666664E-2</v>
      </c>
      <c r="J34" s="64">
        <f t="shared" si="3"/>
        <v>0.33333333333333337</v>
      </c>
      <c r="K34" s="17"/>
      <c r="L34" s="11">
        <f t="shared" si="8"/>
        <v>0.33333333333333337</v>
      </c>
      <c r="M34" s="7">
        <v>44250</v>
      </c>
    </row>
    <row r="35" spans="1:13" ht="14.1" customHeight="1" x14ac:dyDescent="0.25">
      <c r="A35" s="21"/>
      <c r="B35" s="14">
        <v>44551</v>
      </c>
      <c r="C35" s="62">
        <f t="shared" si="0"/>
        <v>0.33333333333333331</v>
      </c>
      <c r="D35" s="63">
        <f t="shared" si="1"/>
        <v>0.77083333333333337</v>
      </c>
      <c r="E35" s="63">
        <f t="shared" si="2"/>
        <v>0.10416666666666667</v>
      </c>
      <c r="F35" s="63">
        <f t="shared" si="4"/>
        <v>0.33333333333333337</v>
      </c>
      <c r="G35" s="63">
        <f t="shared" si="5"/>
        <v>0.33333333333333331</v>
      </c>
      <c r="H35" s="63">
        <f t="shared" si="6"/>
        <v>0.70833333333333337</v>
      </c>
      <c r="I35" s="63">
        <f t="shared" si="7"/>
        <v>4.1666666666666664E-2</v>
      </c>
      <c r="J35" s="64">
        <f t="shared" si="3"/>
        <v>0.33333333333333337</v>
      </c>
      <c r="K35" s="17"/>
      <c r="L35" s="11">
        <f t="shared" si="8"/>
        <v>0.33333333333333337</v>
      </c>
      <c r="M35" s="7">
        <v>44263</v>
      </c>
    </row>
    <row r="36" spans="1:13" ht="14.1" customHeight="1" x14ac:dyDescent="0.25">
      <c r="A36" s="21"/>
      <c r="B36" s="14">
        <v>44552</v>
      </c>
      <c r="C36" s="62">
        <f t="shared" si="0"/>
        <v>0.33333333333333331</v>
      </c>
      <c r="D36" s="63">
        <f t="shared" si="1"/>
        <v>0.77083333333333337</v>
      </c>
      <c r="E36" s="63">
        <f t="shared" si="2"/>
        <v>0.10416666666666667</v>
      </c>
      <c r="F36" s="63">
        <f t="shared" si="4"/>
        <v>0.33333333333333337</v>
      </c>
      <c r="G36" s="63">
        <f t="shared" si="5"/>
        <v>0.33333333333333331</v>
      </c>
      <c r="H36" s="63">
        <f t="shared" si="6"/>
        <v>0.70833333333333337</v>
      </c>
      <c r="I36" s="63">
        <f t="shared" si="7"/>
        <v>4.1666666666666664E-2</v>
      </c>
      <c r="J36" s="64">
        <f t="shared" si="3"/>
        <v>0.33333333333333337</v>
      </c>
      <c r="K36" s="17"/>
      <c r="L36" s="11">
        <f t="shared" si="8"/>
        <v>0.33333333333333337</v>
      </c>
      <c r="M36" s="7">
        <v>44319</v>
      </c>
    </row>
    <row r="37" spans="1:13" ht="14.1" customHeight="1" x14ac:dyDescent="0.25">
      <c r="A37" s="21"/>
      <c r="B37" s="14">
        <v>44553</v>
      </c>
      <c r="C37" s="62">
        <f t="shared" si="0"/>
        <v>0.33333333333333331</v>
      </c>
      <c r="D37" s="63">
        <f t="shared" si="1"/>
        <v>0.77083333333333337</v>
      </c>
      <c r="E37" s="63">
        <f t="shared" si="2"/>
        <v>0.10416666666666667</v>
      </c>
      <c r="F37" s="63">
        <f t="shared" si="4"/>
        <v>0.33333333333333337</v>
      </c>
      <c r="G37" s="63">
        <f t="shared" si="5"/>
        <v>0.33333333333333331</v>
      </c>
      <c r="H37" s="63">
        <f t="shared" si="6"/>
        <v>0.70833333333333337</v>
      </c>
      <c r="I37" s="63">
        <f t="shared" si="7"/>
        <v>4.1666666666666664E-2</v>
      </c>
      <c r="J37" s="64">
        <f t="shared" si="3"/>
        <v>0.33333333333333337</v>
      </c>
      <c r="K37" s="17"/>
      <c r="L37" s="11">
        <f t="shared" si="8"/>
        <v>0.33333333333333337</v>
      </c>
      <c r="M37" s="7">
        <v>44326</v>
      </c>
    </row>
    <row r="38" spans="1:13" ht="14.1" customHeight="1" x14ac:dyDescent="0.25">
      <c r="A38" s="21"/>
      <c r="B38" s="14">
        <v>44554</v>
      </c>
      <c r="C38" s="62">
        <f t="shared" si="0"/>
        <v>0.33333333333333331</v>
      </c>
      <c r="D38" s="63">
        <f t="shared" si="1"/>
        <v>0.77083333333333337</v>
      </c>
      <c r="E38" s="63">
        <f t="shared" si="2"/>
        <v>0.10416666666666667</v>
      </c>
      <c r="F38" s="63">
        <f t="shared" si="4"/>
        <v>0.33333333333333337</v>
      </c>
      <c r="G38" s="63">
        <f t="shared" si="5"/>
        <v>0.33333333333333331</v>
      </c>
      <c r="H38" s="63">
        <f t="shared" si="6"/>
        <v>0.70833333333333337</v>
      </c>
      <c r="I38" s="63">
        <f t="shared" si="7"/>
        <v>4.1666666666666664E-2</v>
      </c>
      <c r="J38" s="64">
        <f t="shared" si="3"/>
        <v>0.33333333333333337</v>
      </c>
      <c r="K38" s="17"/>
      <c r="L38" s="11">
        <f t="shared" si="8"/>
        <v>0.33333333333333337</v>
      </c>
      <c r="M38" s="7">
        <v>44359</v>
      </c>
    </row>
    <row r="39" spans="1:13" ht="14.1" customHeight="1" x14ac:dyDescent="0.25">
      <c r="A39" s="21"/>
      <c r="B39" s="14">
        <v>44555</v>
      </c>
      <c r="C39" s="62">
        <f t="shared" si="0"/>
        <v>0.41666666666666663</v>
      </c>
      <c r="D39" s="63">
        <f t="shared" si="1"/>
        <v>0.625</v>
      </c>
      <c r="E39" s="63">
        <f t="shared" si="2"/>
        <v>0</v>
      </c>
      <c r="F39" s="63">
        <f t="shared" si="4"/>
        <v>0.20833333333333337</v>
      </c>
      <c r="G39" s="63">
        <f t="shared" si="5"/>
        <v>0</v>
      </c>
      <c r="H39" s="63">
        <f t="shared" si="6"/>
        <v>0</v>
      </c>
      <c r="I39" s="63">
        <f t="shared" si="7"/>
        <v>0</v>
      </c>
      <c r="J39" s="64">
        <f t="shared" si="3"/>
        <v>0</v>
      </c>
      <c r="K39" s="17"/>
      <c r="L39" s="11">
        <f t="shared" si="8"/>
        <v>0</v>
      </c>
      <c r="M39" s="7">
        <v>44361</v>
      </c>
    </row>
    <row r="40" spans="1:13" ht="14.1" customHeight="1" x14ac:dyDescent="0.25">
      <c r="A40" s="21"/>
      <c r="B40" s="14">
        <v>44556</v>
      </c>
      <c r="C40" s="62">
        <f t="shared" si="0"/>
        <v>0</v>
      </c>
      <c r="D40" s="63">
        <f t="shared" si="1"/>
        <v>0</v>
      </c>
      <c r="E40" s="63">
        <f t="shared" si="2"/>
        <v>0</v>
      </c>
      <c r="F40" s="63">
        <f t="shared" si="4"/>
        <v>0</v>
      </c>
      <c r="G40" s="63">
        <f t="shared" si="5"/>
        <v>0</v>
      </c>
      <c r="H40" s="63">
        <f t="shared" si="6"/>
        <v>0</v>
      </c>
      <c r="I40" s="63">
        <f t="shared" si="7"/>
        <v>0</v>
      </c>
      <c r="J40" s="64">
        <f t="shared" si="3"/>
        <v>0</v>
      </c>
      <c r="K40" s="17"/>
      <c r="L40" s="11">
        <f t="shared" si="8"/>
        <v>0</v>
      </c>
      <c r="M40" s="7">
        <v>44504</v>
      </c>
    </row>
    <row r="41" spans="1:13" ht="14.1" customHeight="1" x14ac:dyDescent="0.25">
      <c r="A41" s="21"/>
      <c r="B41" s="14">
        <v>44557</v>
      </c>
      <c r="C41" s="62">
        <f t="shared" si="0"/>
        <v>0.33333333333333331</v>
      </c>
      <c r="D41" s="63">
        <f t="shared" si="1"/>
        <v>0.77083333333333337</v>
      </c>
      <c r="E41" s="63">
        <f t="shared" si="2"/>
        <v>0.10416666666666667</v>
      </c>
      <c r="F41" s="63">
        <f t="shared" si="4"/>
        <v>0.33333333333333337</v>
      </c>
      <c r="G41" s="63">
        <f t="shared" si="5"/>
        <v>0.33333333333333331</v>
      </c>
      <c r="H41" s="63">
        <f t="shared" si="6"/>
        <v>0.70833333333333337</v>
      </c>
      <c r="I41" s="63">
        <f t="shared" si="7"/>
        <v>4.1666666666666664E-2</v>
      </c>
      <c r="J41" s="64">
        <f t="shared" si="3"/>
        <v>0.33333333333333337</v>
      </c>
      <c r="K41" s="17"/>
      <c r="L41" s="11">
        <f t="shared" si="8"/>
        <v>0.33333333333333337</v>
      </c>
      <c r="M41" s="7">
        <v>44505</v>
      </c>
    </row>
    <row r="42" spans="1:13" ht="14.1" customHeight="1" x14ac:dyDescent="0.25">
      <c r="A42" s="21"/>
      <c r="B42" s="14">
        <v>44558</v>
      </c>
      <c r="C42" s="62">
        <f t="shared" si="0"/>
        <v>0.33333333333333331</v>
      </c>
      <c r="D42" s="63">
        <f t="shared" si="1"/>
        <v>0.77083333333333337</v>
      </c>
      <c r="E42" s="63">
        <f t="shared" si="2"/>
        <v>0.10416666666666667</v>
      </c>
      <c r="F42" s="63">
        <f t="shared" si="4"/>
        <v>0.33333333333333337</v>
      </c>
      <c r="G42" s="63">
        <f t="shared" si="5"/>
        <v>0.33333333333333331</v>
      </c>
      <c r="H42" s="63">
        <f t="shared" si="6"/>
        <v>0.70833333333333337</v>
      </c>
      <c r="I42" s="63">
        <f t="shared" si="7"/>
        <v>4.1666666666666664E-2</v>
      </c>
      <c r="J42" s="64">
        <f t="shared" si="3"/>
        <v>0.33333333333333337</v>
      </c>
      <c r="K42" s="17"/>
      <c r="L42" s="11">
        <f t="shared" si="8"/>
        <v>0.33333333333333337</v>
      </c>
      <c r="M42" s="7">
        <v>44561</v>
      </c>
    </row>
    <row r="43" spans="1:13" ht="14.1" customHeight="1" x14ac:dyDescent="0.25">
      <c r="A43" s="21"/>
      <c r="B43" s="14">
        <v>44559</v>
      </c>
      <c r="C43" s="62">
        <f t="shared" si="0"/>
        <v>0.33333333333333331</v>
      </c>
      <c r="D43" s="63">
        <f t="shared" si="1"/>
        <v>0.77083333333333337</v>
      </c>
      <c r="E43" s="63">
        <f t="shared" si="2"/>
        <v>0.10416666666666667</v>
      </c>
      <c r="F43" s="63">
        <f t="shared" si="4"/>
        <v>0.33333333333333337</v>
      </c>
      <c r="G43" s="63">
        <f t="shared" si="5"/>
        <v>0.33333333333333331</v>
      </c>
      <c r="H43" s="63">
        <f t="shared" si="6"/>
        <v>0.70833333333333337</v>
      </c>
      <c r="I43" s="63">
        <f t="shared" si="7"/>
        <v>4.1666666666666664E-2</v>
      </c>
      <c r="J43" s="64">
        <f t="shared" si="3"/>
        <v>0.33333333333333337</v>
      </c>
      <c r="K43" s="17"/>
      <c r="L43" s="11">
        <f t="shared" si="8"/>
        <v>0.33333333333333337</v>
      </c>
    </row>
    <row r="44" spans="1:13" ht="14.1" customHeight="1" x14ac:dyDescent="0.25">
      <c r="A44" s="21"/>
      <c r="B44" s="14">
        <v>44560</v>
      </c>
      <c r="C44" s="62">
        <f t="shared" si="0"/>
        <v>0.33333333333333331</v>
      </c>
      <c r="D44" s="63">
        <f t="shared" si="1"/>
        <v>0.77083333333333337</v>
      </c>
      <c r="E44" s="63">
        <f t="shared" si="2"/>
        <v>0.10416666666666667</v>
      </c>
      <c r="F44" s="63">
        <f t="shared" si="4"/>
        <v>0.33333333333333337</v>
      </c>
      <c r="G44" s="63">
        <f t="shared" si="5"/>
        <v>0.33333333333333331</v>
      </c>
      <c r="H44" s="63">
        <f t="shared" si="6"/>
        <v>0.70833333333333337</v>
      </c>
      <c r="I44" s="63">
        <f t="shared" si="7"/>
        <v>4.1666666666666664E-2</v>
      </c>
      <c r="J44" s="64">
        <f t="shared" si="3"/>
        <v>0.33333333333333337</v>
      </c>
      <c r="K44" s="17"/>
      <c r="L44" s="11">
        <f t="shared" si="8"/>
        <v>0.33333333333333337</v>
      </c>
    </row>
    <row r="45" spans="1:13" ht="14.1" customHeight="1" thickBot="1" x14ac:dyDescent="0.3">
      <c r="A45" s="21"/>
      <c r="B45" s="20">
        <v>44561</v>
      </c>
      <c r="C45" s="65">
        <f t="shared" si="0"/>
        <v>0</v>
      </c>
      <c r="D45" s="66">
        <f t="shared" si="1"/>
        <v>0</v>
      </c>
      <c r="E45" s="66">
        <f t="shared" si="2"/>
        <v>0</v>
      </c>
      <c r="F45" s="66">
        <f t="shared" si="4"/>
        <v>0</v>
      </c>
      <c r="G45" s="66">
        <f t="shared" si="5"/>
        <v>0</v>
      </c>
      <c r="H45" s="66">
        <f t="shared" si="6"/>
        <v>0</v>
      </c>
      <c r="I45" s="66">
        <f t="shared" si="7"/>
        <v>0</v>
      </c>
      <c r="J45" s="67">
        <f t="shared" si="3"/>
        <v>0</v>
      </c>
      <c r="K45" s="17"/>
      <c r="L45" s="11">
        <f t="shared" si="8"/>
        <v>0</v>
      </c>
    </row>
    <row r="46" spans="1:13" ht="14.1" customHeight="1" thickBot="1" x14ac:dyDescent="0.3">
      <c r="B46" s="12"/>
      <c r="C46" s="38"/>
      <c r="D46" s="39"/>
      <c r="E46" s="40"/>
      <c r="F46" s="23">
        <f>SUM(F15:F44)</f>
        <v>8.1666666666666643</v>
      </c>
      <c r="G46" s="38"/>
      <c r="H46" s="39"/>
      <c r="I46" s="39"/>
      <c r="J46" s="23">
        <f>SUM(J15:J44)</f>
        <v>7.3333333333333313</v>
      </c>
      <c r="K46" s="18"/>
    </row>
    <row r="47" spans="1:13" x14ac:dyDescent="0.25">
      <c r="B47" s="4"/>
      <c r="C47" s="4"/>
      <c r="D47" s="4"/>
      <c r="E47" s="4"/>
      <c r="F47" s="3"/>
      <c r="G47" s="4"/>
      <c r="H47" s="4"/>
      <c r="I47" s="4"/>
      <c r="J47" s="5"/>
      <c r="K47" s="5"/>
    </row>
    <row r="48" spans="1:13" x14ac:dyDescent="0.25">
      <c r="B48" s="37" t="s">
        <v>6</v>
      </c>
      <c r="C48" s="37"/>
      <c r="D48" s="37"/>
      <c r="E48" s="36">
        <f>F46+J46</f>
        <v>15.499999999999996</v>
      </c>
      <c r="F48" s="36"/>
      <c r="G48" s="36"/>
      <c r="H48" s="36"/>
      <c r="I48" s="36"/>
      <c r="J48" s="36"/>
      <c r="K48" s="19"/>
    </row>
    <row r="52" spans="2:7" x14ac:dyDescent="0.25">
      <c r="B52" s="37"/>
      <c r="C52" s="37"/>
      <c r="D52" s="41"/>
      <c r="E52" s="41"/>
      <c r="F52" s="37"/>
      <c r="G52" s="37"/>
    </row>
    <row r="53" spans="2:7" x14ac:dyDescent="0.25">
      <c r="D53" s="25"/>
      <c r="E53" s="25"/>
    </row>
  </sheetData>
  <mergeCells count="30">
    <mergeCell ref="O10:R10"/>
    <mergeCell ref="O9:R9"/>
    <mergeCell ref="B2:J2"/>
    <mergeCell ref="B4:J4"/>
    <mergeCell ref="B7:J7"/>
    <mergeCell ref="G13:G14"/>
    <mergeCell ref="B1:J1"/>
    <mergeCell ref="B5:J5"/>
    <mergeCell ref="H13:H14"/>
    <mergeCell ref="G10:J10"/>
    <mergeCell ref="J11:J14"/>
    <mergeCell ref="C11:D12"/>
    <mergeCell ref="C13:C14"/>
    <mergeCell ref="D13:D14"/>
    <mergeCell ref="A13:A14"/>
    <mergeCell ref="D53:E53"/>
    <mergeCell ref="C10:F10"/>
    <mergeCell ref="B9:B14"/>
    <mergeCell ref="E11:E14"/>
    <mergeCell ref="F11:F14"/>
    <mergeCell ref="E48:J48"/>
    <mergeCell ref="B48:D48"/>
    <mergeCell ref="G46:I46"/>
    <mergeCell ref="C46:E46"/>
    <mergeCell ref="B52:C52"/>
    <mergeCell ref="D52:E52"/>
    <mergeCell ref="F52:G52"/>
    <mergeCell ref="I11:I14"/>
    <mergeCell ref="C9:J9"/>
    <mergeCell ref="G11:H12"/>
  </mergeCells>
  <conditionalFormatting sqref="C15:J45">
    <cfRule type="expression" dxfId="0" priority="3">
      <formula>(C15=0)*(WEEKDAY($B15,3)=6)</formula>
    </cfRule>
  </conditionalFormatting>
  <conditionalFormatting sqref="F46">
    <cfRule type="cellIs" dxfId="2" priority="2" operator="equal">
      <formula>0</formula>
    </cfRule>
  </conditionalFormatting>
  <conditionalFormatting sqref="J46">
    <cfRule type="cellIs" dxfId="1" priority="1" operator="equal">
      <formula>0</formula>
    </cfRule>
  </conditionalFormatting>
  <printOptions horizontalCentered="1"/>
  <pageMargins left="0.19685039370078741" right="0.19685039370078741" top="0.27559055118110237" bottom="0.2755905511811023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Elena</cp:lastModifiedBy>
  <cp:lastPrinted>2021-10-30T12:05:48Z</cp:lastPrinted>
  <dcterms:created xsi:type="dcterms:W3CDTF">2020-08-11T15:58:42Z</dcterms:created>
  <dcterms:modified xsi:type="dcterms:W3CDTF">2022-02-01T14:55:50Z</dcterms:modified>
</cp:coreProperties>
</file>