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итог" sheetId="1" r:id="rId1"/>
    <sheet name="выгрузка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3" i="1"/>
  <c r="G4" i="1"/>
  <c r="G5" i="1"/>
  <c r="G6" i="1"/>
  <c r="G7" i="1"/>
  <c r="G8" i="1"/>
  <c r="G9" i="1"/>
  <c r="G10" i="1"/>
  <c r="G11" i="1"/>
  <c r="G12" i="1"/>
  <c r="G13" i="1"/>
  <c r="G2" i="1"/>
  <c r="F3" i="1"/>
  <c r="F4" i="1"/>
  <c r="F5" i="1"/>
  <c r="F6" i="1"/>
  <c r="F7" i="1"/>
  <c r="F8" i="1"/>
  <c r="F9" i="1"/>
  <c r="F10" i="1"/>
  <c r="F11" i="1"/>
  <c r="F12" i="1"/>
  <c r="F13" i="1"/>
  <c r="D10" i="1"/>
  <c r="D12" i="1" l="1"/>
  <c r="D8" i="1"/>
  <c r="D2" i="1"/>
</calcChain>
</file>

<file path=xl/sharedStrings.xml><?xml version="1.0" encoding="utf-8"?>
<sst xmlns="http://schemas.openxmlformats.org/spreadsheetml/2006/main" count="31" uniqueCount="6">
  <si>
    <t>Дата</t>
  </si>
  <si>
    <t>Время</t>
  </si>
  <si>
    <t>Событие</t>
  </si>
  <si>
    <t>ВремяВсего</t>
  </si>
  <si>
    <t>Проход</t>
  </si>
  <si>
    <t>Проход, подтверждение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</si>
</sst>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0" fillId="0" borderId="2" xfId="0" applyNumberFormat="1" applyBorder="1"/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" sqref="G1"/>
    </sheetView>
  </sheetViews>
  <sheetFormatPr defaultRowHeight="15" x14ac:dyDescent="0.25"/>
  <cols>
    <col min="1" max="1" width="14" style="9" customWidth="1"/>
    <col min="2" max="2" width="9.7109375" style="8" customWidth="1"/>
    <col min="3" max="3" width="35" customWidth="1"/>
    <col min="4" max="4" width="12.5703125" customWidth="1"/>
    <col min="6" max="7" width="10.140625" bestFit="1" customWidth="1"/>
  </cols>
  <sheetData>
    <row r="1" spans="1:7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>
        <v>0.99998842592592585</v>
      </c>
    </row>
    <row r="2" spans="1:7" ht="15.75" thickBot="1" x14ac:dyDescent="0.3">
      <c r="A2" s="5">
        <v>44484</v>
      </c>
      <c r="B2" s="6">
        <v>0.3354861111111111</v>
      </c>
      <c r="C2" s="7" t="s">
        <v>4</v>
      </c>
      <c r="D2" s="4">
        <f>B3+B5+B7-B6-B4-B2</f>
        <v>0.39615740740740729</v>
      </c>
      <c r="F2">
        <f>IF(OR(AND(A2&lt;&gt;A3,C2="Проход"),AND(A2&lt;&gt;A1,C2="Проход, подтверждение")),A3+0.5,A2)</f>
        <v>44484</v>
      </c>
      <c r="G2" s="8">
        <f>IF(F2&lt;&gt;F1,MOD(1+SUMIFS(B$2:B$29999,F$2:F$29999,F2,C$2:C$29999,"Проход, подтверждение")-SUMIFS(B$2:B$29999,F$2:F$29999,F2,C$2:C$29999,"Проход"),1),"")</f>
        <v>0.39615740740740746</v>
      </c>
    </row>
    <row r="3" spans="1:7" ht="15.75" thickBot="1" x14ac:dyDescent="0.3">
      <c r="A3" s="5">
        <v>44484</v>
      </c>
      <c r="B3" s="6">
        <v>0.5948148148148148</v>
      </c>
      <c r="C3" s="7" t="s">
        <v>5</v>
      </c>
      <c r="D3" s="4"/>
      <c r="F3">
        <f t="shared" ref="F3:F13" si="0">IF(OR(AND(A3&lt;&gt;A4,C3="Проход"),AND(A3&lt;&gt;A2,C3="Проход, подтверждение")),A4+0.5,A3)</f>
        <v>44484</v>
      </c>
      <c r="G3" s="8" t="str">
        <f t="shared" ref="G3:G13" si="1">IF(F3&lt;&gt;F2,MOD(1+SUMIFS(B$2:B$29999,F$2:F$29999,F3,C$2:C$29999,"Проход, подтверждение")-SUMIFS(B$2:B$29999,F$2:F$29999,F3,C$2:C$29999,"Проход"),1),"")</f>
        <v/>
      </c>
    </row>
    <row r="4" spans="1:7" ht="15.75" thickBot="1" x14ac:dyDescent="0.3">
      <c r="A4" s="5">
        <v>44484</v>
      </c>
      <c r="B4" s="6">
        <v>0.73589120370370376</v>
      </c>
      <c r="C4" s="7" t="s">
        <v>4</v>
      </c>
      <c r="D4" s="4"/>
      <c r="F4">
        <f t="shared" si="0"/>
        <v>44484</v>
      </c>
      <c r="G4" s="8" t="str">
        <f t="shared" si="1"/>
        <v/>
      </c>
    </row>
    <row r="5" spans="1:7" ht="15.75" thickBot="1" x14ac:dyDescent="0.3">
      <c r="A5" s="5">
        <v>44484</v>
      </c>
      <c r="B5" s="6">
        <v>0.8276041666666667</v>
      </c>
      <c r="C5" s="7" t="s">
        <v>5</v>
      </c>
      <c r="D5" s="4"/>
      <c r="F5">
        <f t="shared" si="0"/>
        <v>44484</v>
      </c>
      <c r="G5" s="8" t="str">
        <f t="shared" si="1"/>
        <v/>
      </c>
    </row>
    <row r="6" spans="1:7" ht="15.75" thickBot="1" x14ac:dyDescent="0.3">
      <c r="A6" s="5">
        <v>44484</v>
      </c>
      <c r="B6" s="6">
        <v>0.84070601851851856</v>
      </c>
      <c r="C6" s="7" t="s">
        <v>4</v>
      </c>
      <c r="D6" s="4"/>
      <c r="F6">
        <f t="shared" si="0"/>
        <v>44484</v>
      </c>
      <c r="G6" s="8" t="str">
        <f t="shared" si="1"/>
        <v/>
      </c>
    </row>
    <row r="7" spans="1:7" ht="15.75" thickBot="1" x14ac:dyDescent="0.3">
      <c r="A7" s="5">
        <v>44484</v>
      </c>
      <c r="B7" s="6">
        <v>0.88582175925925932</v>
      </c>
      <c r="C7" s="7" t="s">
        <v>5</v>
      </c>
      <c r="D7" s="4"/>
      <c r="F7">
        <f t="shared" si="0"/>
        <v>44484</v>
      </c>
      <c r="G7" s="8" t="str">
        <f t="shared" si="1"/>
        <v/>
      </c>
    </row>
    <row r="8" spans="1:7" ht="15.75" thickBot="1" x14ac:dyDescent="0.3">
      <c r="A8" s="5">
        <v>44487</v>
      </c>
      <c r="B8" s="6">
        <v>0.41122685185185182</v>
      </c>
      <c r="C8" s="7" t="s">
        <v>4</v>
      </c>
      <c r="D8" s="4">
        <f>B9-B8</f>
        <v>1.0821759259259267E-2</v>
      </c>
      <c r="F8">
        <f t="shared" si="0"/>
        <v>44487</v>
      </c>
      <c r="G8" s="8">
        <f t="shared" si="1"/>
        <v>1.0821759259259212E-2</v>
      </c>
    </row>
    <row r="9" spans="1:7" ht="15.75" thickBot="1" x14ac:dyDescent="0.3">
      <c r="A9" s="5">
        <v>44487</v>
      </c>
      <c r="B9" s="6">
        <v>0.42204861111111108</v>
      </c>
      <c r="C9" s="7" t="s">
        <v>5</v>
      </c>
      <c r="D9" s="4"/>
      <c r="F9">
        <f t="shared" si="0"/>
        <v>44487</v>
      </c>
      <c r="G9" s="8" t="str">
        <f t="shared" si="1"/>
        <v/>
      </c>
    </row>
    <row r="10" spans="1:7" ht="15.75" thickBot="1" x14ac:dyDescent="0.3">
      <c r="A10" s="5">
        <v>44487</v>
      </c>
      <c r="B10" s="6">
        <v>0.88128472222222232</v>
      </c>
      <c r="C10" s="7" t="s">
        <v>4</v>
      </c>
      <c r="D10" s="4">
        <f>E1-B10+B11</f>
        <v>0.38987268518518503</v>
      </c>
      <c r="F10">
        <f t="shared" si="0"/>
        <v>44488.5</v>
      </c>
      <c r="G10" s="8">
        <f t="shared" si="1"/>
        <v>0.38988425925925918</v>
      </c>
    </row>
    <row r="11" spans="1:7" ht="15.75" thickBot="1" x14ac:dyDescent="0.3">
      <c r="A11" s="5">
        <v>44488</v>
      </c>
      <c r="B11" s="6">
        <v>0.2711689814814815</v>
      </c>
      <c r="C11" s="7" t="s">
        <v>5</v>
      </c>
      <c r="D11" s="4"/>
      <c r="F11">
        <f t="shared" si="0"/>
        <v>44488.5</v>
      </c>
      <c r="G11" s="8" t="str">
        <f t="shared" si="1"/>
        <v/>
      </c>
    </row>
    <row r="12" spans="1:7" ht="15.75" thickBot="1" x14ac:dyDescent="0.3">
      <c r="A12" s="5">
        <v>44488</v>
      </c>
      <c r="B12" s="6">
        <v>0.53649305555555549</v>
      </c>
      <c r="C12" s="7" t="s">
        <v>4</v>
      </c>
      <c r="D12" s="4">
        <f>B13-B12</f>
        <v>2.372685185185186E-2</v>
      </c>
      <c r="F12">
        <f t="shared" si="0"/>
        <v>44488</v>
      </c>
      <c r="G12" s="8">
        <f t="shared" si="1"/>
        <v>2.3726851851852082E-2</v>
      </c>
    </row>
    <row r="13" spans="1:7" ht="15.75" thickBot="1" x14ac:dyDescent="0.3">
      <c r="A13" s="5">
        <v>44488</v>
      </c>
      <c r="B13" s="6">
        <v>0.56021990740740735</v>
      </c>
      <c r="C13" s="7" t="s">
        <v>5</v>
      </c>
      <c r="D13" s="4"/>
      <c r="F13">
        <f t="shared" si="0"/>
        <v>44488</v>
      </c>
      <c r="G13" s="8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10.140625" bestFit="1" customWidth="1"/>
    <col min="3" max="3" width="29.710937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15.75" thickBot="1" x14ac:dyDescent="0.3">
      <c r="A2" s="5">
        <v>44484</v>
      </c>
      <c r="B2" s="6">
        <v>0.3354861111111111</v>
      </c>
      <c r="C2" s="7" t="s">
        <v>4</v>
      </c>
    </row>
    <row r="3" spans="1:3" ht="15.75" thickBot="1" x14ac:dyDescent="0.3">
      <c r="A3" s="5">
        <v>44484</v>
      </c>
      <c r="B3" s="6">
        <v>0.5948148148148148</v>
      </c>
      <c r="C3" s="7" t="s">
        <v>5</v>
      </c>
    </row>
    <row r="4" spans="1:3" ht="15.75" thickBot="1" x14ac:dyDescent="0.3">
      <c r="A4" s="5">
        <v>44484</v>
      </c>
      <c r="B4" s="6">
        <v>0.73589120370370376</v>
      </c>
      <c r="C4" s="7" t="s">
        <v>4</v>
      </c>
    </row>
    <row r="5" spans="1:3" ht="15.75" thickBot="1" x14ac:dyDescent="0.3">
      <c r="A5" s="5">
        <v>44484</v>
      </c>
      <c r="B5" s="6">
        <v>0.8276041666666667</v>
      </c>
      <c r="C5" s="7" t="s">
        <v>5</v>
      </c>
    </row>
    <row r="6" spans="1:3" ht="15.75" thickBot="1" x14ac:dyDescent="0.3">
      <c r="A6" s="5">
        <v>44484</v>
      </c>
      <c r="B6" s="6">
        <v>0.84070601851851856</v>
      </c>
      <c r="C6" s="7" t="s">
        <v>4</v>
      </c>
    </row>
    <row r="7" spans="1:3" ht="15.75" thickBot="1" x14ac:dyDescent="0.3">
      <c r="A7" s="5">
        <v>44484</v>
      </c>
      <c r="B7" s="6">
        <v>0.88582175925925932</v>
      </c>
      <c r="C7" s="7" t="s">
        <v>5</v>
      </c>
    </row>
    <row r="8" spans="1:3" ht="15.75" thickBot="1" x14ac:dyDescent="0.3">
      <c r="A8" s="5">
        <v>44487</v>
      </c>
      <c r="B8" s="6">
        <v>0.41122685185185182</v>
      </c>
      <c r="C8" s="7" t="s">
        <v>4</v>
      </c>
    </row>
    <row r="9" spans="1:3" ht="15.75" thickBot="1" x14ac:dyDescent="0.3">
      <c r="A9" s="5">
        <v>44487</v>
      </c>
      <c r="B9" s="6">
        <v>0.42204861111111108</v>
      </c>
      <c r="C9" s="7" t="s">
        <v>5</v>
      </c>
    </row>
    <row r="10" spans="1:3" ht="15.75" thickBot="1" x14ac:dyDescent="0.3">
      <c r="A10" s="5">
        <v>44487</v>
      </c>
      <c r="B10" s="6">
        <v>0.88128472222222232</v>
      </c>
      <c r="C10" s="7" t="s">
        <v>4</v>
      </c>
    </row>
    <row r="11" spans="1:3" ht="15.75" thickBot="1" x14ac:dyDescent="0.3">
      <c r="A11" s="5">
        <v>44488</v>
      </c>
      <c r="B11" s="6">
        <v>0.2711689814814815</v>
      </c>
      <c r="C11" s="7" t="s">
        <v>5</v>
      </c>
    </row>
    <row r="12" spans="1:3" ht="15.75" thickBot="1" x14ac:dyDescent="0.3">
      <c r="A12" s="5">
        <v>44488</v>
      </c>
      <c r="B12" s="6">
        <v>0.53649305555555549</v>
      </c>
      <c r="C12" s="7" t="s">
        <v>4</v>
      </c>
    </row>
    <row r="13" spans="1:3" ht="15.75" thickBot="1" x14ac:dyDescent="0.3">
      <c r="A13" s="5">
        <v>44488</v>
      </c>
      <c r="B13" s="6">
        <v>0.56021990740740735</v>
      </c>
      <c r="C13" s="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выгрузка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Мария Николаевна</dc:creator>
  <cp:lastModifiedBy>Коля</cp:lastModifiedBy>
  <dcterms:created xsi:type="dcterms:W3CDTF">2022-01-21T10:39:48Z</dcterms:created>
  <dcterms:modified xsi:type="dcterms:W3CDTF">2022-01-21T12:10:00Z</dcterms:modified>
</cp:coreProperties>
</file>