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ЭтаКнига"/>
  <xr:revisionPtr revIDLastSave="0" documentId="13_ncr:1_{561F65E8-8E85-4104-ABAD-EF19EDD33331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Вопрос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 a="1"/>
  <c r="E9" i="1"/>
  <c r="E10" i="1" a="1"/>
  <c r="E10" i="1"/>
  <c r="E11" i="1" a="1"/>
  <c r="E11" i="1"/>
  <c r="E12" i="1" a="1"/>
  <c r="E12" i="1" s="1"/>
  <c r="E8" i="1" a="1"/>
  <c r="E8" i="1" s="1"/>
  <c r="C25" i="1"/>
  <c r="D25" i="1" s="1"/>
  <c r="E25" i="1" l="1"/>
  <c r="F25" i="1" s="1"/>
  <c r="O1" i="1" s="1"/>
  <c r="G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<sst xmlns="http://schemas.openxmlformats.org/spreadsheetml/2006/main" count="25" uniqueCount="20">
  <si>
    <t>История Статусов</t>
  </si>
  <si>
    <t xml:space="preserve">Дата </t>
  </si>
  <si>
    <t xml:space="preserve">Количество </t>
  </si>
  <si>
    <t>Открыта</t>
  </si>
  <si>
    <t>Приостановлена</t>
  </si>
  <si>
    <t>Закрыта</t>
  </si>
  <si>
    <t xml:space="preserve"> </t>
  </si>
  <si>
    <t>ОТЧЕТ</t>
  </si>
  <si>
    <t>id вакансии</t>
  </si>
  <si>
    <t>выгрузка из БД в Гугл Таблицу</t>
  </si>
  <si>
    <t>цифра +1 или -1 определяется по формуле "если" в настраиваемом столбце в PQ</t>
  </si>
  <si>
    <t>сводная считает сумму по полю "Количество"</t>
  </si>
  <si>
    <t>ЗАПРОС PQ</t>
  </si>
  <si>
    <t>результат запроса PQ из Гугл Таблицы</t>
  </si>
  <si>
    <t>сводная таблица Excel на основе результата запроса (см. выше)</t>
  </si>
  <si>
    <t>в работе</t>
  </si>
  <si>
    <t>эта строка считается нарастающим итогом по отдельной формуле</t>
  </si>
  <si>
    <t>Решение 1</t>
  </si>
  <si>
    <t>нужен ноль, т.к. эта вакансия уже была "не в работе"  - и не надо второй раз  минус</t>
  </si>
  <si>
    <t>как в PQ написать такую формулу ? для каждого id отдельно с учетом поля "Дата"
если текущий статус  = "закрыта" И предыдущий статус = "приостановлена" - то количество = "0"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</si>
</sst>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\ 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strike/>
      <sz val="10"/>
      <name val="Arial"/>
      <family val="2"/>
      <charset val="204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/>
    <xf numFmtId="0" fontId="1" fillId="0" borderId="0" xfId="1" applyFill="1" applyBorder="1"/>
    <xf numFmtId="0" fontId="3" fillId="0" borderId="0" xfId="0" applyFont="1" applyFill="1" applyBorder="1" applyAlignment="1"/>
    <xf numFmtId="14" fontId="1" fillId="0" borderId="0" xfId="1" applyNumberFormat="1" applyFill="1" applyBorder="1"/>
    <xf numFmtId="0" fontId="5" fillId="0" borderId="0" xfId="0" applyFont="1" applyFill="1" applyAlignment="1">
      <alignment horizontal="right"/>
    </xf>
    <xf numFmtId="0" fontId="3" fillId="0" borderId="0" xfId="0" applyFont="1" applyFill="1" applyBorder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2" fillId="0" borderId="0" xfId="1" applyFont="1" applyBorder="1"/>
    <xf numFmtId="0" fontId="2" fillId="0" borderId="5" xfId="1" applyFont="1" applyFill="1" applyBorder="1" applyAlignment="1">
      <alignment horizontal="center"/>
    </xf>
    <xf numFmtId="0" fontId="1" fillId="0" borderId="0" xfId="1" applyNumberFormat="1" applyBorder="1"/>
    <xf numFmtId="14" fontId="1" fillId="0" borderId="5" xfId="1" applyNumberForma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4" xfId="0" applyFont="1" applyFill="1" applyBorder="1"/>
    <xf numFmtId="0" fontId="1" fillId="0" borderId="13" xfId="1" applyFill="1" applyBorder="1" applyAlignment="1">
      <alignment horizontal="center"/>
    </xf>
    <xf numFmtId="0" fontId="5" fillId="0" borderId="15" xfId="0" applyFont="1" applyFill="1" applyBorder="1" applyAlignment="1">
      <alignment horizontal="right"/>
    </xf>
    <xf numFmtId="0" fontId="3" fillId="0" borderId="16" xfId="0" applyFont="1" applyFill="1" applyBorder="1"/>
    <xf numFmtId="0" fontId="3" fillId="0" borderId="17" xfId="0" applyFont="1" applyFill="1" applyBorder="1"/>
    <xf numFmtId="0" fontId="5" fillId="0" borderId="18" xfId="0" applyFont="1" applyFill="1" applyBorder="1"/>
    <xf numFmtId="0" fontId="1" fillId="0" borderId="4" xfId="1" applyNumberFormat="1" applyBorder="1"/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0" fontId="0" fillId="0" borderId="0" xfId="0" applyFill="1"/>
    <xf numFmtId="14" fontId="0" fillId="0" borderId="0" xfId="1" applyNumberFormat="1" applyFont="1" applyFill="1" applyBorder="1" applyAlignment="1">
      <alignment horizontal="left" indent="1"/>
    </xf>
    <xf numFmtId="0" fontId="3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0" xfId="1" applyNumberFormat="1" applyFont="1" applyBorder="1"/>
    <xf numFmtId="0" fontId="2" fillId="0" borderId="13" xfId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0" xfId="1" applyNumberFormat="1" applyBorder="1" applyAlignment="1">
      <alignment vertical="center"/>
    </xf>
    <xf numFmtId="14" fontId="1" fillId="0" borderId="5" xfId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/>
    <xf numFmtId="0" fontId="3" fillId="2" borderId="12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</cellXfs>
  <cellStyles count="2">
    <cellStyle name="Обычный" xfId="0" builtinId="0"/>
    <cellStyle name="Обычный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O29"/>
  <sheetViews>
    <sheetView tabSelected="1" zoomScale="85" zoomScaleNormal="85" workbookViewId="0">
      <selection activeCell="E8" sqref="E8:E12"/>
    </sheetView>
  </sheetViews>
  <sheetFormatPr defaultRowHeight="15" x14ac:dyDescent="0.25"/>
  <cols>
    <col min="2" max="2" width="16.85546875" customWidth="1"/>
    <col min="3" max="3" width="18.85546875" customWidth="1"/>
    <col min="4" max="4" width="12" customWidth="1"/>
    <col min="5" max="5" width="15" customWidth="1"/>
    <col min="6" max="6" width="12.140625" customWidth="1"/>
  </cols>
  <sheetData>
    <row r="1" spans="2:15" x14ac:dyDescent="0.25">
      <c r="B1" s="2" t="s">
        <v>12</v>
      </c>
      <c r="D1" s="1"/>
      <c r="E1" s="1"/>
      <c r="F1" s="1"/>
      <c r="G1" s="3"/>
      <c r="N1" s="51" t="s">
        <v>17</v>
      </c>
      <c r="O1" s="52">
        <f>MAX(SUM(G22:G24)+F25,0)</f>
        <v>0</v>
      </c>
    </row>
    <row r="2" spans="2:15" ht="15.75" thickBot="1" x14ac:dyDescent="0.3">
      <c r="B2" s="1"/>
      <c r="C2" s="1"/>
      <c r="D2" s="1"/>
      <c r="E2" s="1"/>
      <c r="F2" s="4"/>
      <c r="G2" s="5"/>
    </row>
    <row r="3" spans="2:15" ht="15.75" thickTop="1" x14ac:dyDescent="0.25">
      <c r="B3" s="20" t="s">
        <v>13</v>
      </c>
      <c r="C3" s="21"/>
      <c r="D3" s="21"/>
      <c r="E3" s="22"/>
      <c r="F3" s="4"/>
      <c r="G3" s="5"/>
    </row>
    <row r="4" spans="2:15" x14ac:dyDescent="0.25">
      <c r="B4" s="23"/>
      <c r="C4" s="8"/>
      <c r="D4" s="8"/>
      <c r="E4" s="24"/>
      <c r="F4" s="4"/>
      <c r="G4" s="5"/>
    </row>
    <row r="5" spans="2:15" x14ac:dyDescent="0.25">
      <c r="B5" s="25" t="s">
        <v>9</v>
      </c>
      <c r="C5" s="12"/>
      <c r="D5" s="13"/>
      <c r="E5" s="24"/>
      <c r="F5" s="4"/>
      <c r="G5" s="5"/>
    </row>
    <row r="6" spans="2:15" x14ac:dyDescent="0.25">
      <c r="B6" s="23"/>
      <c r="C6" s="8"/>
      <c r="D6" s="19"/>
      <c r="E6" s="24"/>
      <c r="F6" s="4"/>
      <c r="G6" s="5"/>
    </row>
    <row r="7" spans="2:15" x14ac:dyDescent="0.25">
      <c r="B7" s="42" t="s">
        <v>8</v>
      </c>
      <c r="C7" s="14" t="s">
        <v>0</v>
      </c>
      <c r="D7" s="15" t="s">
        <v>1</v>
      </c>
      <c r="E7" s="44" t="s">
        <v>2</v>
      </c>
      <c r="F7" s="6"/>
      <c r="G7" s="5"/>
      <c r="H7" s="39"/>
      <c r="I7" s="39"/>
    </row>
    <row r="8" spans="2:15" x14ac:dyDescent="0.25">
      <c r="B8" s="41">
        <v>18063</v>
      </c>
      <c r="C8" s="16" t="s">
        <v>3</v>
      </c>
      <c r="D8" s="17">
        <v>44412</v>
      </c>
      <c r="E8" s="26" cm="1">
        <f t="array" ref="E8">IFERROR(IF(C8="Открыта",1,IF(C8="Приостановлена",-1,IF(C8="Закрыта",IF(LOOKUP(,-1/($B$7:B7=B8),$C$7:C7)="Открыта",-1,0)))),1)</f>
        <v>1</v>
      </c>
      <c r="F8" s="40" t="s">
        <v>10</v>
      </c>
      <c r="G8" s="5"/>
      <c r="H8" s="39"/>
      <c r="I8" s="39"/>
    </row>
    <row r="9" spans="2:15" x14ac:dyDescent="0.25">
      <c r="B9" s="41">
        <v>18063</v>
      </c>
      <c r="C9" s="16" t="s">
        <v>4</v>
      </c>
      <c r="D9" s="17">
        <v>44464</v>
      </c>
      <c r="E9" s="26" cm="1">
        <f t="array" ref="E9">IFERROR(IF(C9="Открыта",1,IF(C9="Приостановлена",-1,IF(C9="Закрыта",IF(LOOKUP(,-1/($B$7:B8=B9),$C$7:C8)="Открыта",-1,0)))),1)</f>
        <v>-1</v>
      </c>
      <c r="F9" s="6"/>
      <c r="G9" s="5"/>
      <c r="H9" s="39"/>
      <c r="I9" s="39"/>
    </row>
    <row r="10" spans="2:15" x14ac:dyDescent="0.25">
      <c r="B10" s="41">
        <v>18063</v>
      </c>
      <c r="C10" s="43" t="s">
        <v>3</v>
      </c>
      <c r="D10" s="17">
        <v>44479</v>
      </c>
      <c r="E10" s="26" cm="1">
        <f t="array" ref="E10">IFERROR(IF(C10="Открыта",1,IF(C10="Приостановлена",-1,IF(C10="Закрыта",IF(LOOKUP(,-1/($B$7:B9=B10),$C$7:C9)="Открыта",-1,0)))),1)</f>
        <v>1</v>
      </c>
      <c r="F10" s="6"/>
      <c r="G10" s="5"/>
      <c r="H10" s="39"/>
      <c r="I10" s="39"/>
    </row>
    <row r="11" spans="2:15" x14ac:dyDescent="0.25">
      <c r="B11" s="41">
        <v>18063</v>
      </c>
      <c r="C11" s="43" t="s">
        <v>4</v>
      </c>
      <c r="D11" s="17">
        <v>44521</v>
      </c>
      <c r="E11" s="26" cm="1">
        <f t="array" ref="E11">IFERROR(IF(C11="Открыта",1,IF(C11="Приостановлена",-1,IF(C11="Закрыта",IF(LOOKUP(,-1/($B$7:B10=B11),$C$7:C10)="Открыта",-1,0)))),1)</f>
        <v>-1</v>
      </c>
      <c r="F11" s="6"/>
      <c r="G11" s="5"/>
      <c r="H11" s="39"/>
      <c r="I11" s="39"/>
    </row>
    <row r="12" spans="2:15" s="50" customFormat="1" ht="48.75" customHeight="1" x14ac:dyDescent="0.25">
      <c r="B12" s="47">
        <v>18063</v>
      </c>
      <c r="C12" s="48" t="s">
        <v>5</v>
      </c>
      <c r="D12" s="49">
        <v>44578</v>
      </c>
      <c r="E12" s="26" cm="1">
        <f t="array" ref="E12">IFERROR(IF(C12="Открыта",1,IF(C12="Приостановлена",-1,IF(C12="Закрыта",IF(LOOKUP(,-1/($B$7:B11=B12),$C$7:C11)="Открыта",-1,0)))),1)</f>
        <v>0</v>
      </c>
      <c r="F12" s="53" t="s">
        <v>19</v>
      </c>
      <c r="G12" s="54"/>
      <c r="H12" s="54"/>
      <c r="I12" s="54"/>
      <c r="J12" s="54"/>
      <c r="K12" s="54"/>
      <c r="L12" s="54"/>
      <c r="M12" s="54"/>
    </row>
    <row r="13" spans="2:15" ht="15.75" thickBot="1" x14ac:dyDescent="0.3">
      <c r="B13" s="27"/>
      <c r="C13" s="28"/>
      <c r="D13" s="29"/>
      <c r="E13" s="30"/>
      <c r="F13" s="8"/>
      <c r="G13" s="5"/>
      <c r="H13" s="39"/>
      <c r="I13" s="39"/>
    </row>
    <row r="14" spans="2:15" ht="15.75" thickTop="1" x14ac:dyDescent="0.25">
      <c r="B14" s="7"/>
      <c r="C14" s="9"/>
      <c r="D14" s="8"/>
      <c r="E14" s="8"/>
      <c r="F14" s="8"/>
      <c r="G14" s="5" t="s">
        <v>6</v>
      </c>
    </row>
    <row r="15" spans="2:15" x14ac:dyDescent="0.25">
      <c r="B15" s="7"/>
      <c r="C15" s="1"/>
      <c r="D15" s="1"/>
      <c r="E15" s="1"/>
      <c r="F15" s="1"/>
      <c r="G15" s="3"/>
    </row>
    <row r="16" spans="2:15" x14ac:dyDescent="0.25">
      <c r="B16" s="7"/>
      <c r="C16" s="1"/>
      <c r="D16" s="1"/>
      <c r="E16" s="1"/>
      <c r="F16" s="1"/>
      <c r="G16" s="3"/>
    </row>
    <row r="17" spans="2:8" x14ac:dyDescent="0.25">
      <c r="B17" s="2" t="s">
        <v>7</v>
      </c>
      <c r="D17" s="1"/>
      <c r="E17" s="1"/>
      <c r="F17" s="3"/>
    </row>
    <row r="18" spans="2:8" x14ac:dyDescent="0.25">
      <c r="B18" s="1"/>
      <c r="C18" s="1"/>
      <c r="D18" s="1"/>
      <c r="E18" s="1"/>
      <c r="F18" s="1"/>
      <c r="G18" s="1"/>
      <c r="H18" s="3"/>
    </row>
    <row r="19" spans="2:8" x14ac:dyDescent="0.25">
      <c r="B19" s="11" t="s">
        <v>14</v>
      </c>
      <c r="C19" s="12"/>
      <c r="D19" s="12"/>
      <c r="E19" s="12"/>
      <c r="F19" s="12"/>
      <c r="G19" s="13"/>
      <c r="H19" s="3"/>
    </row>
    <row r="20" spans="2:8" x14ac:dyDescent="0.25">
      <c r="B20" s="18"/>
      <c r="C20" s="8"/>
      <c r="D20" s="8"/>
      <c r="E20" s="8"/>
      <c r="F20" s="8"/>
      <c r="G20" s="19"/>
      <c r="H20" s="3"/>
    </row>
    <row r="21" spans="2:8" x14ac:dyDescent="0.25">
      <c r="B21" s="18"/>
      <c r="C21" s="37">
        <v>44412</v>
      </c>
      <c r="D21" s="37">
        <v>44464</v>
      </c>
      <c r="E21" s="37">
        <v>44479</v>
      </c>
      <c r="F21" s="37">
        <v>44501</v>
      </c>
      <c r="G21" s="38">
        <v>44578</v>
      </c>
      <c r="H21" s="3"/>
    </row>
    <row r="22" spans="2:8" x14ac:dyDescent="0.25">
      <c r="B22" s="31" t="s">
        <v>3</v>
      </c>
      <c r="C22" s="32">
        <v>1</v>
      </c>
      <c r="D22" s="32"/>
      <c r="E22" s="32">
        <v>1</v>
      </c>
      <c r="F22" s="32"/>
      <c r="G22" s="33"/>
      <c r="H22" s="40" t="s">
        <v>11</v>
      </c>
    </row>
    <row r="23" spans="2:8" x14ac:dyDescent="0.25">
      <c r="B23" s="31" t="s">
        <v>4</v>
      </c>
      <c r="C23" s="32"/>
      <c r="D23" s="32">
        <v>-1</v>
      </c>
      <c r="E23" s="32"/>
      <c r="F23" s="32">
        <v>-1</v>
      </c>
      <c r="G23" s="33"/>
      <c r="H23" s="3"/>
    </row>
    <row r="24" spans="2:8" x14ac:dyDescent="0.25">
      <c r="B24" s="31" t="s">
        <v>5</v>
      </c>
      <c r="C24" s="32"/>
      <c r="D24" s="32"/>
      <c r="E24" s="32"/>
      <c r="F24" s="32"/>
      <c r="G24" s="34">
        <v>0</v>
      </c>
      <c r="H24" s="46" t="s">
        <v>18</v>
      </c>
    </row>
    <row r="25" spans="2:8" x14ac:dyDescent="0.25">
      <c r="B25" s="35" t="s">
        <v>15</v>
      </c>
      <c r="C25" s="36">
        <f>SUM(C22:C24)</f>
        <v>1</v>
      </c>
      <c r="D25" s="36">
        <f>SUM(D22:D24)+C25</f>
        <v>0</v>
      </c>
      <c r="E25" s="36">
        <f>SUM(E22:E24)+D25</f>
        <v>1</v>
      </c>
      <c r="F25" s="36">
        <f>SUM(F22:F24)+E25</f>
        <v>0</v>
      </c>
      <c r="G25" s="45">
        <f>SUM(G22:G24)+D25</f>
        <v>0</v>
      </c>
      <c r="H25" s="40" t="s">
        <v>16</v>
      </c>
    </row>
    <row r="26" spans="2:8" x14ac:dyDescent="0.25">
      <c r="B26" s="1"/>
      <c r="C26" s="10"/>
      <c r="D26" s="10"/>
      <c r="E26" s="10"/>
      <c r="F26" s="10"/>
      <c r="H26" s="3"/>
    </row>
    <row r="27" spans="2:8" x14ac:dyDescent="0.25">
      <c r="C27" s="10"/>
      <c r="D27" s="10"/>
      <c r="E27" s="10"/>
      <c r="F27" s="10"/>
      <c r="H27" s="3"/>
    </row>
    <row r="28" spans="2:8" x14ac:dyDescent="0.25">
      <c r="B28" s="1"/>
      <c r="C28" s="10"/>
      <c r="D28" s="10"/>
      <c r="E28" s="10"/>
      <c r="H28" s="3"/>
    </row>
    <row r="29" spans="2:8" x14ac:dyDescent="0.25">
      <c r="B29" s="1"/>
      <c r="C29" s="1"/>
      <c r="D29" s="10"/>
      <c r="E29" s="10"/>
      <c r="F29" s="10"/>
      <c r="G29" s="3"/>
    </row>
  </sheetData>
  <mergeCells count="1">
    <mergeCell ref="F12:M12"/>
  </mergeCells>
  <pageMargins left="0.7" right="0.7" top="0.75" bottom="0.75" header="0.3" footer="0.3"/>
  <pageSetup paperSize="9" orientation="portrait" horizontalDpi="4294967293" verticalDpi="4294967293" r:id="rId1"/>
  <ignoredErrors>
    <ignoredError sqref="E25:F25 C25:D25 G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Вопрос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2022-02-03T07:44:07Z</dcterms:modified>
</cp:coreProperties>
</file>