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 codeName="{1AED2BDD-1FA3-CEF2-32D4-FBADEFEB71EE}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E1438D6-8621-4384-B588-4BAF0311BA60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definedNames>
    <definedName name="_xlnm._FilterDatabase" localSheetId="0" hidden="1">Лист1!$A$9:$AL$57</definedName>
    <definedName name="_xlnm.Criteria" localSheetId="0">Лист1!$A$1:$AL$1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6" i="1" l="1"/>
  <c r="H16" i="1"/>
  <c r="I16" i="1"/>
  <c r="J16" i="1"/>
  <c r="K16" i="1"/>
  <c r="L16" i="1"/>
  <c r="M16" i="1"/>
  <c r="N16" i="1"/>
  <c r="O16" i="1"/>
  <c r="P16" i="1"/>
  <c r="G23" i="1"/>
  <c r="H23" i="1"/>
  <c r="I23" i="1"/>
  <c r="J23" i="1"/>
  <c r="K23" i="1"/>
  <c r="L23" i="1"/>
  <c r="M23" i="1"/>
  <c r="N23" i="1"/>
  <c r="O23" i="1"/>
  <c r="P23" i="1"/>
  <c r="G33" i="1"/>
  <c r="H33" i="1"/>
  <c r="I33" i="1"/>
  <c r="J33" i="1"/>
  <c r="K33" i="1"/>
  <c r="L33" i="1"/>
  <c r="M33" i="1"/>
  <c r="N33" i="1"/>
  <c r="O33" i="1"/>
  <c r="P33" i="1"/>
  <c r="G40" i="1"/>
  <c r="H40" i="1"/>
  <c r="I40" i="1"/>
  <c r="J40" i="1"/>
  <c r="K40" i="1"/>
  <c r="L40" i="1"/>
  <c r="M40" i="1"/>
  <c r="N40" i="1"/>
  <c r="O40" i="1"/>
  <c r="P40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D57" i="1"/>
  <c r="C57" i="1"/>
  <c r="AL56" i="1"/>
  <c r="D56" i="1"/>
  <c r="B57" i="1" s="1"/>
  <c r="C56" i="1"/>
  <c r="AL55" i="1"/>
  <c r="D55" i="1"/>
  <c r="B56" i="1" s="1"/>
  <c r="C55" i="1"/>
  <c r="AL54" i="1"/>
  <c r="D54" i="1"/>
  <c r="B55" i="1" s="1"/>
  <c r="C54" i="1"/>
  <c r="AL53" i="1"/>
  <c r="D53" i="1"/>
  <c r="B54" i="1" s="1"/>
  <c r="C53" i="1"/>
  <c r="AL52" i="1"/>
  <c r="D52" i="1"/>
  <c r="B53" i="1" s="1"/>
  <c r="C52" i="1"/>
  <c r="AL51" i="1"/>
  <c r="D51" i="1"/>
  <c r="B52" i="1" s="1"/>
  <c r="C51" i="1"/>
  <c r="B51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D49" i="1"/>
  <c r="C49" i="1"/>
  <c r="AL48" i="1"/>
  <c r="D48" i="1"/>
  <c r="B49" i="1" s="1"/>
  <c r="C48" i="1"/>
  <c r="AL47" i="1"/>
  <c r="D47" i="1"/>
  <c r="B48" i="1" s="1"/>
  <c r="C47" i="1"/>
  <c r="AL46" i="1"/>
  <c r="D46" i="1"/>
  <c r="B47" i="1" s="1"/>
  <c r="C46" i="1"/>
  <c r="AL45" i="1"/>
  <c r="D45" i="1"/>
  <c r="B46" i="1" s="1"/>
  <c r="C45" i="1"/>
  <c r="AL44" i="1"/>
  <c r="D44" i="1"/>
  <c r="B45" i="1" s="1"/>
  <c r="C44" i="1"/>
  <c r="AL43" i="1"/>
  <c r="D43" i="1"/>
  <c r="B44" i="1" s="1"/>
  <c r="C43" i="1"/>
  <c r="AL42" i="1"/>
  <c r="D42" i="1"/>
  <c r="B43" i="1" s="1"/>
  <c r="C42" i="1"/>
  <c r="B42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D40" i="1"/>
  <c r="C40" i="1"/>
  <c r="AL39" i="1"/>
  <c r="D39" i="1"/>
  <c r="B40" i="1" s="1"/>
  <c r="C39" i="1"/>
  <c r="AL38" i="1"/>
  <c r="D38" i="1"/>
  <c r="B39" i="1" s="1"/>
  <c r="C38" i="1"/>
  <c r="AL37" i="1"/>
  <c r="D37" i="1"/>
  <c r="B38" i="1" s="1"/>
  <c r="C37" i="1"/>
  <c r="AL36" i="1"/>
  <c r="D36" i="1"/>
  <c r="B37" i="1" s="1"/>
  <c r="C36" i="1"/>
  <c r="AL35" i="1"/>
  <c r="D35" i="1"/>
  <c r="B36" i="1" s="1"/>
  <c r="C35" i="1"/>
  <c r="B35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D33" i="1"/>
  <c r="C33" i="1"/>
  <c r="AL32" i="1"/>
  <c r="D32" i="1"/>
  <c r="B33" i="1" s="1"/>
  <c r="C32" i="1"/>
  <c r="AL31" i="1"/>
  <c r="D31" i="1"/>
  <c r="B32" i="1" s="1"/>
  <c r="C31" i="1"/>
  <c r="AL30" i="1"/>
  <c r="D30" i="1"/>
  <c r="B31" i="1" s="1"/>
  <c r="C30" i="1"/>
  <c r="AL29" i="1"/>
  <c r="D29" i="1"/>
  <c r="B30" i="1" s="1"/>
  <c r="C29" i="1"/>
  <c r="AL28" i="1"/>
  <c r="D28" i="1"/>
  <c r="B29" i="1" s="1"/>
  <c r="C28" i="1"/>
  <c r="AL27" i="1"/>
  <c r="D27" i="1"/>
  <c r="B28" i="1" s="1"/>
  <c r="C27" i="1"/>
  <c r="AL26" i="1"/>
  <c r="D26" i="1"/>
  <c r="B27" i="1" s="1"/>
  <c r="C26" i="1"/>
  <c r="AL25" i="1"/>
  <c r="D25" i="1"/>
  <c r="B26" i="1" s="1"/>
  <c r="C25" i="1"/>
  <c r="B25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D23" i="1"/>
  <c r="C23" i="1"/>
  <c r="AL22" i="1"/>
  <c r="D22" i="1"/>
  <c r="B23" i="1" s="1"/>
  <c r="C22" i="1"/>
  <c r="AL21" i="1"/>
  <c r="D21" i="1"/>
  <c r="B22" i="1" s="1"/>
  <c r="C21" i="1"/>
  <c r="AL20" i="1"/>
  <c r="D20" i="1"/>
  <c r="B21" i="1" s="1"/>
  <c r="C20" i="1"/>
  <c r="AL19" i="1"/>
  <c r="D19" i="1"/>
  <c r="B20" i="1" s="1"/>
  <c r="C19" i="1"/>
  <c r="AL18" i="1"/>
  <c r="D18" i="1"/>
  <c r="B19" i="1" s="1"/>
  <c r="C18" i="1"/>
  <c r="B18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D16" i="1"/>
  <c r="C16" i="1"/>
  <c r="AL15" i="1"/>
  <c r="D15" i="1"/>
  <c r="B16" i="1" s="1"/>
  <c r="C15" i="1"/>
  <c r="AL14" i="1"/>
  <c r="D14" i="1"/>
  <c r="B15" i="1" s="1"/>
  <c r="C14" i="1"/>
  <c r="AL13" i="1"/>
  <c r="D13" i="1"/>
  <c r="B14" i="1" s="1"/>
  <c r="C13" i="1"/>
  <c r="AL12" i="1"/>
  <c r="D12" i="1"/>
  <c r="B13" i="1" s="1"/>
  <c r="C12" i="1"/>
  <c r="AL11" i="1"/>
  <c r="D11" i="1"/>
  <c r="B12" i="1" s="1"/>
  <c r="C11" i="1"/>
  <c r="B11" i="1"/>
  <c r="AL24" i="1" l="1"/>
  <c r="AL10" i="1"/>
  <c r="AL41" i="1"/>
  <c r="AL17" i="1"/>
  <c r="AL34" i="1"/>
  <c r="AL50" i="1"/>
</calcChain>
</file>

<file path=xl/sharedStrings.xml><?xml version="1.0" encoding="utf-8"?>
<sst xmlns="http://schemas.openxmlformats.org/spreadsheetml/2006/main" count="84" uniqueCount="16">
  <si>
    <t>дд</t>
  </si>
  <si>
    <t>рр</t>
  </si>
  <si>
    <t>сп</t>
  </si>
  <si>
    <t>Ф.И.О.</t>
  </si>
  <si>
    <t>Часы</t>
  </si>
  <si>
    <t>РН</t>
  </si>
  <si>
    <t>ГРВ</t>
  </si>
  <si>
    <t>БПВ</t>
  </si>
  <si>
    <t>иванов ии</t>
  </si>
  <si>
    <t>х</t>
  </si>
  <si>
    <t>иванов сс</t>
  </si>
  <si>
    <t>сидоров дд</t>
  </si>
  <si>
    <t>петров</t>
  </si>
  <si>
    <t>ННА</t>
  </si>
  <si>
    <t>сидоров аа</t>
  </si>
  <si>
    <t>Телефон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</si>
</sst>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C000"/>
        <bgColor rgb="FFDCE5F1"/>
      </patternFill>
    </fill>
    <fill>
      <patternFill patternType="solid">
        <fgColor theme="3" tint="0.79998168889431442"/>
        <bgColor rgb="FFDCE5F1"/>
      </patternFill>
    </fill>
    <fill>
      <patternFill patternType="solid">
        <fgColor rgb="FFFFFF00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rgb="FFFFFF00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5" borderId="2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right" vertical="center"/>
    </xf>
    <xf numFmtId="0" fontId="2" fillId="5" borderId="2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3" fontId="2" fillId="5" borderId="3" xfId="0" applyNumberFormat="1" applyFont="1" applyFill="1" applyBorder="1" applyAlignment="1">
      <alignment vertical="center"/>
    </xf>
    <xf numFmtId="0" fontId="2" fillId="5" borderId="8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6" borderId="1" xfId="0" applyFont="1" applyFill="1" applyBorder="1" applyAlignment="1">
      <alignment vertical="center"/>
    </xf>
    <xf numFmtId="0" fontId="5" fillId="7" borderId="2" xfId="0" applyFont="1" applyFill="1" applyBorder="1" applyAlignment="1">
      <alignment vertical="center"/>
    </xf>
    <xf numFmtId="0" fontId="6" fillId="7" borderId="2" xfId="0" applyFont="1" applyFill="1" applyBorder="1" applyAlignment="1">
      <alignment vertical="center"/>
    </xf>
    <xf numFmtId="0" fontId="6" fillId="7" borderId="1" xfId="0" applyFont="1" applyFill="1" applyBorder="1" applyAlignment="1">
      <alignment horizontal="right" vertical="center"/>
    </xf>
    <xf numFmtId="0" fontId="2" fillId="7" borderId="2" xfId="0" applyFont="1" applyFill="1" applyBorder="1" applyAlignment="1">
      <alignment vertical="center"/>
    </xf>
    <xf numFmtId="0" fontId="2" fillId="7" borderId="3" xfId="0" applyFont="1" applyFill="1" applyBorder="1" applyAlignment="1">
      <alignment vertical="center"/>
    </xf>
    <xf numFmtId="3" fontId="2" fillId="7" borderId="3" xfId="0" applyNumberFormat="1" applyFont="1" applyFill="1" applyBorder="1" applyAlignment="1">
      <alignment vertical="center"/>
    </xf>
    <xf numFmtId="0" fontId="2" fillId="7" borderId="8" xfId="0" applyFont="1" applyFill="1" applyBorder="1" applyAlignment="1">
      <alignment vertical="center"/>
    </xf>
    <xf numFmtId="0" fontId="7" fillId="7" borderId="1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1" fillId="2" borderId="9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0" fontId="2" fillId="8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18"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00FF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00FF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00FF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00FF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</dxfs>
  <tableStyles count="0" defaultTableStyle="TableStyleMedium2" defaultPivotStyle="PivotStyleLight16"/>
  <colors>
    <mruColors>
      <color rgb="FFFFFC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353784</xdr:colOff>
      <xdr:row>10</xdr:row>
      <xdr:rowOff>176892</xdr:rowOff>
    </xdr:from>
    <xdr:to>
      <xdr:col>43</xdr:col>
      <xdr:colOff>122463</xdr:colOff>
      <xdr:row>17</xdr:row>
      <xdr:rowOff>81642</xdr:rowOff>
    </xdr:to>
    <xdr:sp macro="" textlink="">
      <xdr:nvSpPr>
        <xdr:cNvPr id="2" name="Облачко с текстом: прямоугольное 1">
          <a:extLst>
            <a:ext uri="{FF2B5EF4-FFF2-40B4-BE49-F238E27FC236}">
              <a16:creationId xmlns:a16="http://schemas.microsoft.com/office/drawing/2014/main" id="{8AC3F095-9DD8-4DED-A254-30B021DF7709}"/>
            </a:ext>
          </a:extLst>
        </xdr:cNvPr>
        <xdr:cNvSpPr/>
      </xdr:nvSpPr>
      <xdr:spPr>
        <a:xfrm>
          <a:off x="14233070" y="2231571"/>
          <a:ext cx="3116036" cy="1360714"/>
        </a:xfrm>
        <a:prstGeom prst="wedgeRectCallout">
          <a:avLst>
            <a:gd name="adj1" fmla="val -399286"/>
            <a:gd name="adj2" fmla="val -18920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800" b="1">
              <a:solidFill>
                <a:sysClr val="windowText" lastClr="000000"/>
              </a:solidFill>
            </a:rPr>
            <a:t>Если вводим текст </a:t>
          </a:r>
          <a:r>
            <a:rPr lang="ru-RU" sz="1800" b="1" i="1" u="sng">
              <a:solidFill>
                <a:srgbClr val="FFFF00"/>
              </a:solidFill>
            </a:rPr>
            <a:t>частично</a:t>
          </a:r>
          <a:r>
            <a:rPr lang="ru-RU" sz="1800" b="1">
              <a:solidFill>
                <a:sysClr val="windowText" lastClr="000000"/>
              </a:solidFill>
            </a:rPr>
            <a:t>, производится выборка строк содержащие набранный текст</a:t>
          </a:r>
        </a:p>
      </xdr:txBody>
    </xdr:sp>
    <xdr:clientData/>
  </xdr:twoCellAnchor>
  <xdr:twoCellAnchor>
    <xdr:from>
      <xdr:col>38</xdr:col>
      <xdr:colOff>340179</xdr:colOff>
      <xdr:row>0</xdr:row>
      <xdr:rowOff>136072</xdr:rowOff>
    </xdr:from>
    <xdr:to>
      <xdr:col>43</xdr:col>
      <xdr:colOff>108858</xdr:colOff>
      <xdr:row>8</xdr:row>
      <xdr:rowOff>54429</xdr:rowOff>
    </xdr:to>
    <xdr:sp macro="" textlink="">
      <xdr:nvSpPr>
        <xdr:cNvPr id="7" name="Облачко с текстом: прямоугольное 6">
          <a:extLst>
            <a:ext uri="{FF2B5EF4-FFF2-40B4-BE49-F238E27FC236}">
              <a16:creationId xmlns:a16="http://schemas.microsoft.com/office/drawing/2014/main" id="{16B63309-58E5-456D-BEAF-4CDD5FE3D02A}"/>
            </a:ext>
          </a:extLst>
        </xdr:cNvPr>
        <xdr:cNvSpPr/>
      </xdr:nvSpPr>
      <xdr:spPr>
        <a:xfrm>
          <a:off x="14219465" y="136072"/>
          <a:ext cx="3116036" cy="1551214"/>
        </a:xfrm>
        <a:prstGeom prst="wedgeRectCallout">
          <a:avLst>
            <a:gd name="adj1" fmla="val -353871"/>
            <a:gd name="adj2" fmla="val -40098"/>
          </a:avLst>
        </a:prstGeom>
        <a:solidFill>
          <a:srgbClr val="FFFC34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Если вводим цифры </a:t>
          </a:r>
          <a:r>
            <a:rPr kumimoji="0" lang="ru-RU" sz="1800" b="1" i="1" u="sng" strike="noStrike" kern="0" cap="none" spc="0" normalizeH="0" baseline="0" noProof="0">
              <a:ln>
                <a:noFill/>
              </a:ln>
              <a:solidFill>
                <a:schemeClr val="accent1">
                  <a:lumMod val="75000"/>
                </a:scheme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частично</a:t>
          </a:r>
          <a:r>
            <a:rPr kumimoji="0" lang="ru-RU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, выборка строк содержащие набранные цифры не производится               </a:t>
          </a:r>
        </a:p>
      </xdr:txBody>
    </xdr:sp>
    <xdr:clientData/>
  </xdr:twoCellAnchor>
  <xdr:twoCellAnchor>
    <xdr:from>
      <xdr:col>38</xdr:col>
      <xdr:colOff>95250</xdr:colOff>
      <xdr:row>19</xdr:row>
      <xdr:rowOff>122464</xdr:rowOff>
    </xdr:from>
    <xdr:to>
      <xdr:col>44</xdr:col>
      <xdr:colOff>40822</xdr:colOff>
      <xdr:row>28</xdr:row>
      <xdr:rowOff>190500</xdr:rowOff>
    </xdr:to>
    <xdr:sp macro="" textlink="">
      <xdr:nvSpPr>
        <xdr:cNvPr id="8" name="Пузырек для мыслей: облако 7">
          <a:extLst>
            <a:ext uri="{FF2B5EF4-FFF2-40B4-BE49-F238E27FC236}">
              <a16:creationId xmlns:a16="http://schemas.microsoft.com/office/drawing/2014/main" id="{38DF6CAF-E765-42B0-98D8-EAD9BBCB29C7}"/>
            </a:ext>
          </a:extLst>
        </xdr:cNvPr>
        <xdr:cNvSpPr/>
      </xdr:nvSpPr>
      <xdr:spPr>
        <a:xfrm>
          <a:off x="13974536" y="4041321"/>
          <a:ext cx="3891643" cy="1905000"/>
        </a:xfrm>
        <a:prstGeom prst="cloud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600" b="1">
              <a:solidFill>
                <a:srgbClr val="FF0000"/>
              </a:solidFill>
            </a:rPr>
            <a:t>Можно-ли</a:t>
          </a:r>
          <a:r>
            <a:rPr lang="ru-RU" sz="1600" b="1" baseline="0">
              <a:solidFill>
                <a:srgbClr val="FF0000"/>
              </a:solidFill>
            </a:rPr>
            <a:t> реализовать выборку по  столбцу "Телефон", так-же как и в "Ф.И.О"</a:t>
          </a:r>
          <a:endParaRPr lang="ru-RU" sz="16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IV57"/>
  <sheetViews>
    <sheetView tabSelected="1" zoomScale="70" zoomScaleNormal="70" workbookViewId="0">
      <selection activeCell="P11" sqref="P11"/>
    </sheetView>
  </sheetViews>
  <sheetFormatPr defaultColWidth="9" defaultRowHeight="15" x14ac:dyDescent="0.25"/>
  <cols>
    <col min="1" max="1" width="3.5703125" style="5" customWidth="1"/>
    <col min="2" max="2" width="6.85546875" style="5" customWidth="1"/>
    <col min="3" max="3" width="7.28515625" style="5" customWidth="1"/>
    <col min="4" max="4" width="6.42578125" style="40" customWidth="1"/>
    <col min="5" max="5" width="33.140625" style="5" customWidth="1"/>
    <col min="6" max="6" width="17.5703125" style="5" customWidth="1"/>
    <col min="7" max="37" width="4" style="5" customWidth="1"/>
    <col min="38" max="38" width="6.42578125" style="5" customWidth="1"/>
    <col min="39" max="39" width="9" style="5"/>
    <col min="40" max="40" width="11.140625" style="5" customWidth="1"/>
    <col min="41" max="42" width="9" style="5"/>
    <col min="43" max="43" width="12" style="5" customWidth="1"/>
    <col min="44" max="16384" width="9" style="5"/>
  </cols>
  <sheetData>
    <row r="1" spans="1:256" ht="15.75" x14ac:dyDescent="0.25">
      <c r="A1" s="1">
        <v>1</v>
      </c>
      <c r="B1" s="1" t="s">
        <v>0</v>
      </c>
      <c r="C1" s="1" t="s">
        <v>1</v>
      </c>
      <c r="D1" s="1" t="s">
        <v>2</v>
      </c>
      <c r="E1" s="2" t="s">
        <v>3</v>
      </c>
      <c r="F1" s="3" t="s">
        <v>15</v>
      </c>
      <c r="G1" s="4">
        <v>1</v>
      </c>
      <c r="H1" s="4">
        <v>2</v>
      </c>
      <c r="I1" s="4">
        <v>3</v>
      </c>
      <c r="J1" s="4">
        <v>4</v>
      </c>
      <c r="K1" s="4">
        <v>5</v>
      </c>
      <c r="L1" s="4">
        <v>6</v>
      </c>
      <c r="M1" s="4">
        <v>7</v>
      </c>
      <c r="N1" s="4">
        <v>8</v>
      </c>
      <c r="O1" s="4">
        <v>9</v>
      </c>
      <c r="P1" s="4">
        <v>10</v>
      </c>
      <c r="Q1" s="4">
        <v>11</v>
      </c>
      <c r="R1" s="4">
        <v>12</v>
      </c>
      <c r="S1" s="4">
        <v>13</v>
      </c>
      <c r="T1" s="4">
        <v>14</v>
      </c>
      <c r="U1" s="4">
        <v>15</v>
      </c>
      <c r="V1" s="4">
        <v>16</v>
      </c>
      <c r="W1" s="4">
        <v>17</v>
      </c>
      <c r="X1" s="4">
        <v>18</v>
      </c>
      <c r="Y1" s="4">
        <v>19</v>
      </c>
      <c r="Z1" s="4">
        <v>20</v>
      </c>
      <c r="AA1" s="4">
        <v>21</v>
      </c>
      <c r="AB1" s="4">
        <v>22</v>
      </c>
      <c r="AC1" s="4">
        <v>23</v>
      </c>
      <c r="AD1" s="4">
        <v>24</v>
      </c>
      <c r="AE1" s="4">
        <v>25</v>
      </c>
      <c r="AF1" s="4">
        <v>26</v>
      </c>
      <c r="AG1" s="4">
        <v>27</v>
      </c>
      <c r="AH1" s="4">
        <v>28</v>
      </c>
      <c r="AI1" s="4">
        <v>29</v>
      </c>
      <c r="AJ1" s="4">
        <v>30</v>
      </c>
      <c r="AK1" s="4">
        <v>31</v>
      </c>
      <c r="AL1" s="2" t="s">
        <v>4</v>
      </c>
    </row>
    <row r="2" spans="1:256" ht="15.75" x14ac:dyDescent="0.25">
      <c r="A2" s="1"/>
      <c r="B2" s="1"/>
      <c r="C2" s="1"/>
      <c r="D2" s="1"/>
      <c r="E2" s="2"/>
      <c r="F2" s="49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2"/>
    </row>
    <row r="3" spans="1:256" ht="15.75" x14ac:dyDescent="0.25">
      <c r="A3" s="6"/>
      <c r="B3" s="41"/>
      <c r="C3" s="41"/>
      <c r="D3" s="42"/>
      <c r="E3" s="43"/>
      <c r="F3" s="44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4"/>
    </row>
    <row r="4" spans="1:256" ht="15.75" x14ac:dyDescent="0.25">
      <c r="A4" s="6"/>
      <c r="B4" s="7"/>
      <c r="C4" s="7"/>
      <c r="D4" s="1"/>
      <c r="E4" s="8"/>
      <c r="F4" s="9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9"/>
    </row>
    <row r="5" spans="1:256" ht="15.75" x14ac:dyDescent="0.25">
      <c r="A5" s="6"/>
      <c r="B5" s="7"/>
      <c r="C5" s="7"/>
      <c r="D5" s="1"/>
      <c r="E5" s="8"/>
      <c r="F5" s="9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9"/>
    </row>
    <row r="6" spans="1:256" ht="15.75" x14ac:dyDescent="0.25">
      <c r="A6" s="6"/>
      <c r="B6" s="7"/>
      <c r="C6" s="7"/>
      <c r="D6" s="1"/>
      <c r="E6" s="8"/>
      <c r="F6" s="9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9"/>
    </row>
    <row r="7" spans="1:256" ht="15.75" x14ac:dyDescent="0.25">
      <c r="A7" s="6"/>
      <c r="B7" s="11"/>
      <c r="C7" s="11"/>
      <c r="D7" s="12"/>
      <c r="E7" s="13"/>
      <c r="F7" s="1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4"/>
    </row>
    <row r="8" spans="1:256" ht="15.75" x14ac:dyDescent="0.25">
      <c r="A8" s="16"/>
      <c r="B8" s="16"/>
      <c r="C8" s="16"/>
      <c r="D8" s="16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1:256" ht="17.25" customHeight="1" x14ac:dyDescent="0.25">
      <c r="A9" s="47">
        <v>1</v>
      </c>
      <c r="B9" s="47" t="s">
        <v>0</v>
      </c>
      <c r="C9" s="47" t="s">
        <v>1</v>
      </c>
      <c r="D9" s="47" t="s">
        <v>2</v>
      </c>
      <c r="E9" s="18" t="s">
        <v>3</v>
      </c>
      <c r="F9" s="19" t="s">
        <v>15</v>
      </c>
      <c r="G9" s="46">
        <v>1</v>
      </c>
      <c r="H9" s="46">
        <v>2</v>
      </c>
      <c r="I9" s="46">
        <v>3</v>
      </c>
      <c r="J9" s="46">
        <v>4</v>
      </c>
      <c r="K9" s="46">
        <v>5</v>
      </c>
      <c r="L9" s="46">
        <v>6</v>
      </c>
      <c r="M9" s="46">
        <v>7</v>
      </c>
      <c r="N9" s="46">
        <v>8</v>
      </c>
      <c r="O9" s="46">
        <v>9</v>
      </c>
      <c r="P9" s="46">
        <v>10</v>
      </c>
      <c r="Q9" s="46">
        <v>11</v>
      </c>
      <c r="R9" s="46">
        <v>12</v>
      </c>
      <c r="S9" s="46">
        <v>13</v>
      </c>
      <c r="T9" s="46">
        <v>14</v>
      </c>
      <c r="U9" s="46">
        <v>15</v>
      </c>
      <c r="V9" s="46">
        <v>16</v>
      </c>
      <c r="W9" s="46">
        <v>17</v>
      </c>
      <c r="X9" s="46">
        <v>18</v>
      </c>
      <c r="Y9" s="46">
        <v>19</v>
      </c>
      <c r="Z9" s="46">
        <v>20</v>
      </c>
      <c r="AA9" s="46">
        <v>21</v>
      </c>
      <c r="AB9" s="46">
        <v>22</v>
      </c>
      <c r="AC9" s="46">
        <v>23</v>
      </c>
      <c r="AD9" s="46">
        <v>24</v>
      </c>
      <c r="AE9" s="46">
        <v>25</v>
      </c>
      <c r="AF9" s="46">
        <v>26</v>
      </c>
      <c r="AG9" s="46">
        <v>27</v>
      </c>
      <c r="AH9" s="46">
        <v>28</v>
      </c>
      <c r="AI9" s="46">
        <v>29</v>
      </c>
      <c r="AJ9" s="46">
        <v>30</v>
      </c>
      <c r="AK9" s="46">
        <v>31</v>
      </c>
      <c r="AL9" s="18" t="s">
        <v>4</v>
      </c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</row>
    <row r="10" spans="1:256" ht="16.5" customHeight="1" x14ac:dyDescent="0.25">
      <c r="A10" s="16">
        <v>6</v>
      </c>
      <c r="B10" s="21">
        <v>10</v>
      </c>
      <c r="C10" s="22" t="s">
        <v>5</v>
      </c>
      <c r="D10" s="23" t="s">
        <v>6</v>
      </c>
      <c r="E10" s="24"/>
      <c r="F10" s="25"/>
      <c r="G10" s="26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7"/>
      <c r="AL10" s="28">
        <f>SUM(AL11:AL15)</f>
        <v>0</v>
      </c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</row>
    <row r="11" spans="1:256" ht="15.75" x14ac:dyDescent="0.25">
      <c r="A11" s="16">
        <v>7</v>
      </c>
      <c r="B11" s="5">
        <f>IF(D10="БПВ",1.1,IF(D10="ННА",1.3,IF(D10="ВЮВ",1.4,IF(D10="КСВ",1.6,IF(D10="АВД",1.7,IF(D10="ЮАВ",2.1,IF(D10="ГРВ",3)))))))</f>
        <v>3</v>
      </c>
      <c r="C11" s="5" t="str">
        <f>$C$10&amp;" "&amp;$B$10</f>
        <v>РН 10</v>
      </c>
      <c r="D11" s="23" t="str">
        <f>$D$10</f>
        <v>ГРВ</v>
      </c>
      <c r="E11" s="18"/>
      <c r="F11" s="18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0"/>
      <c r="AL11" s="18">
        <f>SUM(G11:AK11)</f>
        <v>0</v>
      </c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</row>
    <row r="12" spans="1:256" ht="15.75" x14ac:dyDescent="0.25">
      <c r="A12" s="16">
        <v>8</v>
      </c>
      <c r="B12" s="5">
        <f t="shared" ref="B12:B16" si="0">IF(D11="БПВ",1.1,IF(D11="ННА",1.3,IF(D11="ВЮВ",1.4,IF(D11="КСВ",1.6,IF(D11="АВД",1.7,IF(D11="ЮАВ",2.1,IF(D11="ГРВ",3)))))))</f>
        <v>3</v>
      </c>
      <c r="C12" s="5" t="str">
        <f t="shared" ref="C12:C16" si="1">$C$10&amp;" "&amp;$B$10</f>
        <v>РН 10</v>
      </c>
      <c r="D12" s="23" t="str">
        <f t="shared" ref="D12:D16" si="2">$D$10</f>
        <v>ГРВ</v>
      </c>
      <c r="E12" s="18"/>
      <c r="F12" s="1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30"/>
      <c r="AL12" s="18">
        <f t="shared" ref="AL12:AL15" si="3">SUM(G12:AK12)</f>
        <v>0</v>
      </c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</row>
    <row r="13" spans="1:256" ht="15.75" x14ac:dyDescent="0.25">
      <c r="A13" s="16">
        <v>9</v>
      </c>
      <c r="B13" s="5">
        <f t="shared" si="0"/>
        <v>3</v>
      </c>
      <c r="C13" s="5" t="str">
        <f t="shared" si="1"/>
        <v>РН 10</v>
      </c>
      <c r="D13" s="23" t="str">
        <f t="shared" si="2"/>
        <v>ГРВ</v>
      </c>
      <c r="E13" s="18"/>
      <c r="F13" s="18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0"/>
      <c r="AL13" s="18">
        <f t="shared" si="3"/>
        <v>0</v>
      </c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</row>
    <row r="14" spans="1:256" ht="15.75" x14ac:dyDescent="0.25">
      <c r="A14" s="16">
        <v>10</v>
      </c>
      <c r="B14" s="5">
        <f t="shared" si="0"/>
        <v>3</v>
      </c>
      <c r="C14" s="5" t="str">
        <f t="shared" si="1"/>
        <v>РН 10</v>
      </c>
      <c r="D14" s="23" t="str">
        <f t="shared" si="2"/>
        <v>ГРВ</v>
      </c>
      <c r="E14" s="18"/>
      <c r="F14" s="18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30"/>
      <c r="AL14" s="18">
        <f t="shared" si="3"/>
        <v>0</v>
      </c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</row>
    <row r="15" spans="1:256" ht="15.75" x14ac:dyDescent="0.25">
      <c r="A15" s="16">
        <v>11</v>
      </c>
      <c r="B15" s="5">
        <f t="shared" si="0"/>
        <v>3</v>
      </c>
      <c r="C15" s="5" t="str">
        <f t="shared" si="1"/>
        <v>РН 10</v>
      </c>
      <c r="D15" s="23" t="str">
        <f t="shared" si="2"/>
        <v>ГРВ</v>
      </c>
      <c r="E15" s="18"/>
      <c r="F15" s="18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30"/>
      <c r="AL15" s="18">
        <f t="shared" si="3"/>
        <v>0</v>
      </c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  <c r="IV15" s="20"/>
    </row>
    <row r="16" spans="1:256" ht="15.75" x14ac:dyDescent="0.25">
      <c r="A16" s="16">
        <v>17</v>
      </c>
      <c r="B16" s="5">
        <f t="shared" si="0"/>
        <v>3</v>
      </c>
      <c r="C16" s="5" t="str">
        <f t="shared" si="1"/>
        <v>РН 10</v>
      </c>
      <c r="D16" s="23" t="str">
        <f t="shared" si="2"/>
        <v>ГРВ</v>
      </c>
      <c r="E16" s="31"/>
      <c r="F16" s="31"/>
      <c r="G16" s="31">
        <f>SUM(G11:G15)/12</f>
        <v>0</v>
      </c>
      <c r="H16" s="31">
        <f>SUM(H11:H15)/12</f>
        <v>0</v>
      </c>
      <c r="I16" s="31">
        <f>SUM(I11:I15)/12</f>
        <v>0</v>
      </c>
      <c r="J16" s="31">
        <f>SUM(J11:J15)/12</f>
        <v>0</v>
      </c>
      <c r="K16" s="31">
        <f>SUM(K11:K15)/12</f>
        <v>0</v>
      </c>
      <c r="L16" s="31">
        <f>SUM(L11:L15)/12</f>
        <v>0</v>
      </c>
      <c r="M16" s="31">
        <f>SUM(M11:M15)/12</f>
        <v>0</v>
      </c>
      <c r="N16" s="31">
        <f>SUM(N11:N15)/12</f>
        <v>0</v>
      </c>
      <c r="O16" s="31">
        <f>SUM(O11:O15)/12</f>
        <v>0</v>
      </c>
      <c r="P16" s="31">
        <f>SUM(P11:P15)/12</f>
        <v>0</v>
      </c>
      <c r="Q16" s="31">
        <f>SUM(Q11:Q15)/12</f>
        <v>0</v>
      </c>
      <c r="R16" s="31">
        <f>SUM(R11:R15)/12</f>
        <v>0</v>
      </c>
      <c r="S16" s="31">
        <f>SUM(S11:S15)/12</f>
        <v>0</v>
      </c>
      <c r="T16" s="31">
        <f>SUM(T11:T15)/12</f>
        <v>0</v>
      </c>
      <c r="U16" s="31">
        <f>SUM(U11:U15)/12</f>
        <v>0</v>
      </c>
      <c r="V16" s="31">
        <f>SUM(V11:V15)/12</f>
        <v>0</v>
      </c>
      <c r="W16" s="31">
        <f>SUM(W11:W15)/12</f>
        <v>0</v>
      </c>
      <c r="X16" s="31">
        <f>SUM(X11:X15)/12</f>
        <v>0</v>
      </c>
      <c r="Y16" s="31">
        <f>SUM(Y11:Y15)/12</f>
        <v>0</v>
      </c>
      <c r="Z16" s="31">
        <f>SUM(Z11:Z15)/12</f>
        <v>0</v>
      </c>
      <c r="AA16" s="31">
        <f>SUM(AA11:AA15)/12</f>
        <v>0</v>
      </c>
      <c r="AB16" s="31">
        <f>SUM(AB11:AB15)/12</f>
        <v>0</v>
      </c>
      <c r="AC16" s="31">
        <f>SUM(AC11:AC15)/12</f>
        <v>0</v>
      </c>
      <c r="AD16" s="31">
        <f>SUM(AD11:AD15)/12</f>
        <v>0</v>
      </c>
      <c r="AE16" s="31">
        <f>SUM(AE11:AE15)/12</f>
        <v>0</v>
      </c>
      <c r="AF16" s="31">
        <f>SUM(AF11:AF15)/12</f>
        <v>0</v>
      </c>
      <c r="AG16" s="31">
        <f>SUM(AG11:AG15)/12</f>
        <v>0</v>
      </c>
      <c r="AH16" s="31">
        <f>SUM(AH11:AH15)/12</f>
        <v>0</v>
      </c>
      <c r="AI16" s="31">
        <f>SUM(AI11:AI15)/12</f>
        <v>0</v>
      </c>
      <c r="AJ16" s="31">
        <f>SUM(AJ11:AJ15)/12</f>
        <v>0</v>
      </c>
      <c r="AK16" s="31">
        <f>SUM(AK11:AK15)/12</f>
        <v>0</v>
      </c>
      <c r="AL16" s="31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  <c r="IV16" s="20"/>
    </row>
    <row r="17" spans="1:256" ht="18" customHeight="1" x14ac:dyDescent="0.25">
      <c r="A17" s="16">
        <v>18</v>
      </c>
      <c r="B17" s="32">
        <v>18</v>
      </c>
      <c r="C17" s="33" t="s">
        <v>5</v>
      </c>
      <c r="D17" s="34" t="s">
        <v>7</v>
      </c>
      <c r="E17" s="35"/>
      <c r="F17" s="36"/>
      <c r="G17" s="37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8"/>
      <c r="AL17" s="39">
        <f>SUM(AL18:AL22)</f>
        <v>0</v>
      </c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20"/>
      <c r="IU17" s="20"/>
      <c r="IV17" s="20"/>
    </row>
    <row r="18" spans="1:256" ht="15.75" x14ac:dyDescent="0.25">
      <c r="A18" s="16">
        <v>19</v>
      </c>
      <c r="B18" s="5">
        <f>IF(D17="БПВ",1.1,IF(D17="ННА",1.3,IF(D17="ВЮВ",1.4,IF(D17="КСВ",1.6,IF(D17="АВД",1.7,IF(D17="ЮАВ",2.1,IF(D17="ГРВ",3)))))))</f>
        <v>1.1000000000000001</v>
      </c>
      <c r="C18" s="5" t="str">
        <f>$C$17&amp;" "&amp;$B$17</f>
        <v>РН 18</v>
      </c>
      <c r="D18" s="23" t="str">
        <f>$D$17</f>
        <v>БПВ</v>
      </c>
      <c r="E18" s="18" t="s">
        <v>8</v>
      </c>
      <c r="F18" s="48">
        <v>254546</v>
      </c>
      <c r="G18" s="29"/>
      <c r="H18" s="29" t="s">
        <v>9</v>
      </c>
      <c r="I18" s="29"/>
      <c r="J18" s="29" t="s">
        <v>9</v>
      </c>
      <c r="K18" s="29"/>
      <c r="L18" s="29" t="s">
        <v>9</v>
      </c>
      <c r="M18" s="29"/>
      <c r="N18" s="29" t="s">
        <v>9</v>
      </c>
      <c r="O18" s="29"/>
      <c r="P18" s="29" t="s">
        <v>9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30"/>
      <c r="AL18" s="18">
        <f>SUM(G18:AK18)</f>
        <v>0</v>
      </c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  <c r="IU18" s="20"/>
      <c r="IV18" s="20"/>
    </row>
    <row r="19" spans="1:256" ht="15.75" x14ac:dyDescent="0.25">
      <c r="A19" s="16">
        <v>20</v>
      </c>
      <c r="B19" s="5">
        <f t="shared" ref="B19:B23" si="4">IF(D18="БПВ",1.1,IF(D18="ННА",1.3,IF(D18="ВЮВ",1.4,IF(D18="КСВ",1.6,IF(D18="АВД",1.7,IF(D18="ЮАВ",2.1,IF(D18="ГРВ",3)))))))</f>
        <v>1.1000000000000001</v>
      </c>
      <c r="C19" s="5" t="str">
        <f t="shared" ref="C19:C23" si="5">$C$17&amp;" "&amp;$B$17</f>
        <v>РН 18</v>
      </c>
      <c r="D19" s="23" t="str">
        <f t="shared" ref="D19:D23" si="6">$D$17</f>
        <v>БПВ</v>
      </c>
      <c r="E19" s="18"/>
      <c r="F19" s="18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30"/>
      <c r="AL19" s="18">
        <f t="shared" ref="AL19:AL22" si="7">SUM(G19:AK19)</f>
        <v>0</v>
      </c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  <c r="IV19" s="20"/>
    </row>
    <row r="20" spans="1:256" ht="15.75" x14ac:dyDescent="0.25">
      <c r="A20" s="16">
        <v>21</v>
      </c>
      <c r="B20" s="5">
        <f t="shared" si="4"/>
        <v>1.1000000000000001</v>
      </c>
      <c r="C20" s="5" t="str">
        <f t="shared" si="5"/>
        <v>РН 18</v>
      </c>
      <c r="D20" s="23" t="str">
        <f t="shared" si="6"/>
        <v>БПВ</v>
      </c>
      <c r="E20" s="18"/>
      <c r="F20" s="18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30"/>
      <c r="AL20" s="18">
        <f t="shared" si="7"/>
        <v>0</v>
      </c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</row>
    <row r="21" spans="1:256" ht="15.75" x14ac:dyDescent="0.25">
      <c r="A21" s="16">
        <v>22</v>
      </c>
      <c r="B21" s="5">
        <f t="shared" si="4"/>
        <v>1.1000000000000001</v>
      </c>
      <c r="C21" s="5" t="str">
        <f t="shared" si="5"/>
        <v>РН 18</v>
      </c>
      <c r="D21" s="23" t="str">
        <f t="shared" si="6"/>
        <v>БПВ</v>
      </c>
      <c r="E21" s="18"/>
      <c r="F21" s="18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30"/>
      <c r="AL21" s="18">
        <f t="shared" si="7"/>
        <v>0</v>
      </c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  <c r="IV21" s="20"/>
    </row>
    <row r="22" spans="1:256" ht="15.75" x14ac:dyDescent="0.25">
      <c r="A22" s="16">
        <v>23</v>
      </c>
      <c r="B22" s="5">
        <f t="shared" si="4"/>
        <v>1.1000000000000001</v>
      </c>
      <c r="C22" s="5" t="str">
        <f t="shared" si="5"/>
        <v>РН 18</v>
      </c>
      <c r="D22" s="23" t="str">
        <f t="shared" si="6"/>
        <v>БПВ</v>
      </c>
      <c r="E22" s="18"/>
      <c r="F22" s="18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30"/>
      <c r="AL22" s="18">
        <f t="shared" si="7"/>
        <v>0</v>
      </c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20"/>
      <c r="IV22" s="20"/>
    </row>
    <row r="23" spans="1:256" ht="15.75" x14ac:dyDescent="0.25">
      <c r="A23" s="16">
        <v>29</v>
      </c>
      <c r="B23" s="5">
        <f t="shared" si="4"/>
        <v>1.1000000000000001</v>
      </c>
      <c r="C23" s="5" t="str">
        <f t="shared" si="5"/>
        <v>РН 18</v>
      </c>
      <c r="D23" s="23" t="str">
        <f t="shared" si="6"/>
        <v>БПВ</v>
      </c>
      <c r="E23" s="31"/>
      <c r="F23" s="31"/>
      <c r="G23" s="31">
        <f>SUM(G18:G22)/12</f>
        <v>0</v>
      </c>
      <c r="H23" s="31">
        <f>SUM(H18:H22)/12</f>
        <v>0</v>
      </c>
      <c r="I23" s="31">
        <f>SUM(I18:I22)/12</f>
        <v>0</v>
      </c>
      <c r="J23" s="31">
        <f>SUM(J18:J22)/12</f>
        <v>0</v>
      </c>
      <c r="K23" s="31">
        <f>SUM(K18:K22)/12</f>
        <v>0</v>
      </c>
      <c r="L23" s="31">
        <f>SUM(L18:L22)/12</f>
        <v>0</v>
      </c>
      <c r="M23" s="31">
        <f>SUM(M18:M22)/12</f>
        <v>0</v>
      </c>
      <c r="N23" s="31">
        <f>SUM(N18:N22)/12</f>
        <v>0</v>
      </c>
      <c r="O23" s="31">
        <f>SUM(O18:O22)/12</f>
        <v>0</v>
      </c>
      <c r="P23" s="31">
        <f>SUM(P18:P22)/12</f>
        <v>0</v>
      </c>
      <c r="Q23" s="31">
        <f>SUM(Q18:Q22)/12</f>
        <v>0</v>
      </c>
      <c r="R23" s="31">
        <f>SUM(R18:R22)/12</f>
        <v>0</v>
      </c>
      <c r="S23" s="31">
        <f>SUM(S18:S22)/12</f>
        <v>0</v>
      </c>
      <c r="T23" s="31">
        <f>SUM(T18:T22)/12</f>
        <v>0</v>
      </c>
      <c r="U23" s="31">
        <f>SUM(U18:U22)/12</f>
        <v>0</v>
      </c>
      <c r="V23" s="31">
        <f>SUM(V18:V22)/12</f>
        <v>0</v>
      </c>
      <c r="W23" s="31">
        <f>SUM(W18:W22)/12</f>
        <v>0</v>
      </c>
      <c r="X23" s="31">
        <f>SUM(X18:X22)/12</f>
        <v>0</v>
      </c>
      <c r="Y23" s="31">
        <f>SUM(Y18:Y22)/12</f>
        <v>0</v>
      </c>
      <c r="Z23" s="31">
        <f>SUM(Z18:Z22)/12</f>
        <v>0</v>
      </c>
      <c r="AA23" s="31">
        <f>SUM(AA18:AA22)/12</f>
        <v>0</v>
      </c>
      <c r="AB23" s="31">
        <f>SUM(AB18:AB22)/12</f>
        <v>0</v>
      </c>
      <c r="AC23" s="31">
        <f>SUM(AC18:AC22)/12</f>
        <v>0</v>
      </c>
      <c r="AD23" s="31">
        <f>SUM(AD18:AD22)/12</f>
        <v>0</v>
      </c>
      <c r="AE23" s="31">
        <f>SUM(AE18:AE22)/12</f>
        <v>0</v>
      </c>
      <c r="AF23" s="31">
        <f>SUM(AF18:AF22)/12</f>
        <v>0</v>
      </c>
      <c r="AG23" s="31">
        <f>SUM(AG18:AG22)/12</f>
        <v>0</v>
      </c>
      <c r="AH23" s="31">
        <f>SUM(AH18:AH22)/12</f>
        <v>0</v>
      </c>
      <c r="AI23" s="31">
        <f>SUM(AI18:AI22)/12</f>
        <v>0</v>
      </c>
      <c r="AJ23" s="31">
        <f>SUM(AJ18:AJ22)/12</f>
        <v>0</v>
      </c>
      <c r="AK23" s="31">
        <f>SUM(AK18:AK22)/12</f>
        <v>0</v>
      </c>
      <c r="AL23" s="31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  <c r="IV23" s="20"/>
    </row>
    <row r="24" spans="1:256" ht="16.5" customHeight="1" x14ac:dyDescent="0.25">
      <c r="A24" s="16">
        <v>30</v>
      </c>
      <c r="B24" s="21">
        <v>19</v>
      </c>
      <c r="C24" s="22" t="s">
        <v>5</v>
      </c>
      <c r="D24" s="23" t="s">
        <v>7</v>
      </c>
      <c r="E24" s="24"/>
      <c r="F24" s="25"/>
      <c r="G24" s="26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7"/>
      <c r="AL24" s="28">
        <f>SUM(AL25:AL32)</f>
        <v>0</v>
      </c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</row>
    <row r="25" spans="1:256" ht="15.75" x14ac:dyDescent="0.25">
      <c r="A25" s="16">
        <v>31</v>
      </c>
      <c r="B25" s="5">
        <f t="shared" ref="B25:B33" si="8">IF(D24="БПВ",1.1,IF(D24="ННА",1.3,IF(D24="ВЮВ",1.4,IF(D24="КСВ",1.6,IF(D24="АВД",1.7,IF(D24="ЮАВ",2.1,IF(D24="ГРВ",3)))))))</f>
        <v>1.1000000000000001</v>
      </c>
      <c r="C25" s="5" t="str">
        <f>$C$24&amp;" "&amp;$B$24</f>
        <v>РН 19</v>
      </c>
      <c r="D25" s="23" t="str">
        <f>$D$24</f>
        <v>БПВ</v>
      </c>
      <c r="E25" s="18" t="s">
        <v>10</v>
      </c>
      <c r="F25" s="18">
        <v>63258</v>
      </c>
      <c r="G25" s="29" t="s">
        <v>9</v>
      </c>
      <c r="H25" s="29"/>
      <c r="I25" s="29" t="s">
        <v>9</v>
      </c>
      <c r="J25" s="29"/>
      <c r="K25" s="29" t="s">
        <v>9</v>
      </c>
      <c r="L25" s="29"/>
      <c r="M25" s="29" t="s">
        <v>9</v>
      </c>
      <c r="N25" s="29"/>
      <c r="O25" s="29" t="s">
        <v>9</v>
      </c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30"/>
      <c r="AL25" s="18">
        <f>SUM(G25:AK25)</f>
        <v>0</v>
      </c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</row>
    <row r="26" spans="1:256" ht="15.75" x14ac:dyDescent="0.25">
      <c r="A26" s="16">
        <v>32</v>
      </c>
      <c r="B26" s="5">
        <f t="shared" si="8"/>
        <v>1.1000000000000001</v>
      </c>
      <c r="C26" s="5" t="str">
        <f t="shared" ref="C26:C33" si="9">$C$24&amp;" "&amp;$B$24</f>
        <v>РН 19</v>
      </c>
      <c r="D26" s="23" t="str">
        <f t="shared" ref="D26:D33" si="10">$D$24</f>
        <v>БПВ</v>
      </c>
      <c r="E26" s="18"/>
      <c r="F26" s="18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30"/>
      <c r="AL26" s="18">
        <f t="shared" ref="AL26:AL32" si="11">SUM(G26:AK26)</f>
        <v>0</v>
      </c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  <c r="IV26" s="20"/>
    </row>
    <row r="27" spans="1:256" ht="15.75" x14ac:dyDescent="0.25">
      <c r="A27" s="16">
        <v>35</v>
      </c>
      <c r="B27" s="5">
        <f t="shared" si="8"/>
        <v>1.1000000000000001</v>
      </c>
      <c r="C27" s="5" t="str">
        <f t="shared" si="9"/>
        <v>РН 19</v>
      </c>
      <c r="D27" s="23" t="str">
        <f t="shared" si="10"/>
        <v>БПВ</v>
      </c>
      <c r="E27" s="18"/>
      <c r="F27" s="18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30"/>
      <c r="AL27" s="18">
        <f t="shared" si="11"/>
        <v>0</v>
      </c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  <c r="IV27" s="20"/>
    </row>
    <row r="28" spans="1:256" ht="15.75" x14ac:dyDescent="0.25">
      <c r="A28" s="16">
        <v>36</v>
      </c>
      <c r="B28" s="5">
        <f t="shared" si="8"/>
        <v>1.1000000000000001</v>
      </c>
      <c r="C28" s="5" t="str">
        <f t="shared" si="9"/>
        <v>РН 19</v>
      </c>
      <c r="D28" s="23" t="str">
        <f t="shared" si="10"/>
        <v>БПВ</v>
      </c>
      <c r="E28" s="18" t="s">
        <v>11</v>
      </c>
      <c r="F28" s="18">
        <v>687982</v>
      </c>
      <c r="G28" s="29"/>
      <c r="H28" s="29" t="s">
        <v>9</v>
      </c>
      <c r="I28" s="29"/>
      <c r="J28" s="29" t="s">
        <v>9</v>
      </c>
      <c r="K28" s="29"/>
      <c r="L28" s="29" t="s">
        <v>9</v>
      </c>
      <c r="M28" s="29"/>
      <c r="N28" s="29" t="s">
        <v>9</v>
      </c>
      <c r="O28" s="29"/>
      <c r="P28" s="29" t="s">
        <v>9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30"/>
      <c r="AL28" s="18">
        <f t="shared" si="11"/>
        <v>0</v>
      </c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</row>
    <row r="29" spans="1:256" ht="15.75" x14ac:dyDescent="0.25">
      <c r="A29" s="16">
        <v>37</v>
      </c>
      <c r="B29" s="5">
        <f t="shared" si="8"/>
        <v>1.1000000000000001</v>
      </c>
      <c r="C29" s="5" t="str">
        <f t="shared" si="9"/>
        <v>РН 19</v>
      </c>
      <c r="D29" s="23" t="str">
        <f t="shared" si="10"/>
        <v>БПВ</v>
      </c>
      <c r="E29" s="18"/>
      <c r="F29" s="18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30"/>
      <c r="AL29" s="18">
        <f t="shared" si="11"/>
        <v>0</v>
      </c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  <c r="IT29" s="20"/>
      <c r="IU29" s="20"/>
      <c r="IV29" s="20"/>
    </row>
    <row r="30" spans="1:256" ht="15.75" x14ac:dyDescent="0.25">
      <c r="A30" s="16">
        <v>38</v>
      </c>
      <c r="B30" s="5">
        <f t="shared" si="8"/>
        <v>1.1000000000000001</v>
      </c>
      <c r="C30" s="5" t="str">
        <f t="shared" si="9"/>
        <v>РН 19</v>
      </c>
      <c r="D30" s="23" t="str">
        <f t="shared" si="10"/>
        <v>БПВ</v>
      </c>
      <c r="E30" s="18"/>
      <c r="F30" s="18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30"/>
      <c r="AL30" s="18">
        <f t="shared" si="11"/>
        <v>0</v>
      </c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  <c r="IU30" s="20"/>
      <c r="IV30" s="20"/>
    </row>
    <row r="31" spans="1:256" ht="15.75" x14ac:dyDescent="0.25">
      <c r="A31" s="16">
        <v>39</v>
      </c>
      <c r="B31" s="5">
        <f t="shared" si="8"/>
        <v>1.1000000000000001</v>
      </c>
      <c r="C31" s="5" t="str">
        <f t="shared" si="9"/>
        <v>РН 19</v>
      </c>
      <c r="D31" s="23" t="str">
        <f t="shared" si="10"/>
        <v>БПВ</v>
      </c>
      <c r="E31" s="18" t="s">
        <v>8</v>
      </c>
      <c r="F31" s="18">
        <v>254556</v>
      </c>
      <c r="G31" s="29"/>
      <c r="H31" s="29" t="s">
        <v>9</v>
      </c>
      <c r="I31" s="29"/>
      <c r="J31" s="29" t="s">
        <v>9</v>
      </c>
      <c r="K31" s="29"/>
      <c r="L31" s="29" t="s">
        <v>9</v>
      </c>
      <c r="M31" s="29"/>
      <c r="N31" s="29" t="s">
        <v>9</v>
      </c>
      <c r="O31" s="29"/>
      <c r="P31" s="29" t="s">
        <v>9</v>
      </c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30"/>
      <c r="AL31" s="18">
        <f t="shared" si="11"/>
        <v>0</v>
      </c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20"/>
      <c r="IT31" s="20"/>
      <c r="IU31" s="20"/>
      <c r="IV31" s="20"/>
    </row>
    <row r="32" spans="1:256" ht="15.75" x14ac:dyDescent="0.25">
      <c r="A32" s="16">
        <v>40</v>
      </c>
      <c r="B32" s="5">
        <f t="shared" si="8"/>
        <v>1.1000000000000001</v>
      </c>
      <c r="C32" s="5" t="str">
        <f t="shared" si="9"/>
        <v>РН 19</v>
      </c>
      <c r="D32" s="23" t="str">
        <f t="shared" si="10"/>
        <v>БПВ</v>
      </c>
      <c r="E32" s="18"/>
      <c r="F32" s="18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30"/>
      <c r="AL32" s="18">
        <f t="shared" si="11"/>
        <v>0</v>
      </c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  <c r="IL32" s="20"/>
      <c r="IM32" s="20"/>
      <c r="IN32" s="20"/>
      <c r="IO32" s="20"/>
      <c r="IP32" s="20"/>
      <c r="IQ32" s="20"/>
      <c r="IR32" s="20"/>
      <c r="IS32" s="20"/>
      <c r="IT32" s="20"/>
      <c r="IU32" s="20"/>
      <c r="IV32" s="20"/>
    </row>
    <row r="33" spans="1:256" ht="15.75" x14ac:dyDescent="0.25">
      <c r="A33" s="16">
        <v>41</v>
      </c>
      <c r="B33" s="5">
        <f t="shared" si="8"/>
        <v>1.1000000000000001</v>
      </c>
      <c r="C33" s="5" t="str">
        <f t="shared" si="9"/>
        <v>РН 19</v>
      </c>
      <c r="D33" s="23" t="str">
        <f t="shared" si="10"/>
        <v>БПВ</v>
      </c>
      <c r="E33" s="31"/>
      <c r="F33" s="31"/>
      <c r="G33" s="31">
        <f>SUM(G25:G32)/12</f>
        <v>0</v>
      </c>
      <c r="H33" s="31">
        <f>SUM(H25:H32)/12</f>
        <v>0</v>
      </c>
      <c r="I33" s="31">
        <f>SUM(I25:I32)/12</f>
        <v>0</v>
      </c>
      <c r="J33" s="31">
        <f>SUM(J25:J32)/12</f>
        <v>0</v>
      </c>
      <c r="K33" s="31">
        <f>SUM(K25:K32)/12</f>
        <v>0</v>
      </c>
      <c r="L33" s="31">
        <f>SUM(L25:L32)/12</f>
        <v>0</v>
      </c>
      <c r="M33" s="31">
        <f>SUM(M25:M32)/12</f>
        <v>0</v>
      </c>
      <c r="N33" s="31">
        <f>SUM(N25:N32)/12</f>
        <v>0</v>
      </c>
      <c r="O33" s="31">
        <f>SUM(O25:O32)/12</f>
        <v>0</v>
      </c>
      <c r="P33" s="31">
        <f>SUM(P25:P32)/12</f>
        <v>0</v>
      </c>
      <c r="Q33" s="31">
        <f>SUM(Q25:Q32)/12</f>
        <v>0</v>
      </c>
      <c r="R33" s="31">
        <f>SUM(R25:R32)/12</f>
        <v>0</v>
      </c>
      <c r="S33" s="31">
        <f>SUM(S25:S32)/12</f>
        <v>0</v>
      </c>
      <c r="T33" s="31">
        <f>SUM(T25:T32)/12</f>
        <v>0</v>
      </c>
      <c r="U33" s="31">
        <f>SUM(U25:U32)/12</f>
        <v>0</v>
      </c>
      <c r="V33" s="31">
        <f>SUM(V25:V32)/12</f>
        <v>0</v>
      </c>
      <c r="W33" s="31">
        <f>SUM(W25:W32)/12</f>
        <v>0</v>
      </c>
      <c r="X33" s="31">
        <f>SUM(X25:X32)/12</f>
        <v>0</v>
      </c>
      <c r="Y33" s="31">
        <f>SUM(Y25:Y32)/12</f>
        <v>0</v>
      </c>
      <c r="Z33" s="31">
        <f>SUM(Z25:Z32)/12</f>
        <v>0</v>
      </c>
      <c r="AA33" s="31">
        <f>SUM(AA25:AA32)/12</f>
        <v>0</v>
      </c>
      <c r="AB33" s="31">
        <f>SUM(AB25:AB32)/12</f>
        <v>0</v>
      </c>
      <c r="AC33" s="31">
        <f>SUM(AC25:AC32)/12</f>
        <v>0</v>
      </c>
      <c r="AD33" s="31">
        <f>SUM(AD25:AD32)/12</f>
        <v>0</v>
      </c>
      <c r="AE33" s="31">
        <f>SUM(AE25:AE32)/12</f>
        <v>0</v>
      </c>
      <c r="AF33" s="31">
        <f>SUM(AF25:AF32)/12</f>
        <v>0</v>
      </c>
      <c r="AG33" s="31">
        <f>SUM(AG25:AG32)/12</f>
        <v>0</v>
      </c>
      <c r="AH33" s="31">
        <f>SUM(AH25:AH32)/12</f>
        <v>0</v>
      </c>
      <c r="AI33" s="31">
        <f>SUM(AI25:AI32)/12</f>
        <v>0</v>
      </c>
      <c r="AJ33" s="31">
        <f>SUM(AJ25:AJ32)/12</f>
        <v>0</v>
      </c>
      <c r="AK33" s="31">
        <f>SUM(AK25:AK32)/12</f>
        <v>0</v>
      </c>
      <c r="AL33" s="31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  <c r="IK33" s="20"/>
      <c r="IL33" s="20"/>
      <c r="IM33" s="20"/>
      <c r="IN33" s="20"/>
      <c r="IO33" s="20"/>
      <c r="IP33" s="20"/>
      <c r="IQ33" s="20"/>
      <c r="IR33" s="20"/>
      <c r="IS33" s="20"/>
      <c r="IT33" s="20"/>
      <c r="IU33" s="20"/>
      <c r="IV33" s="20"/>
    </row>
    <row r="34" spans="1:256" ht="16.5" customHeight="1" x14ac:dyDescent="0.25">
      <c r="A34" s="16">
        <v>30</v>
      </c>
      <c r="B34" s="21">
        <v>126</v>
      </c>
      <c r="C34" s="22" t="s">
        <v>5</v>
      </c>
      <c r="D34" s="23" t="s">
        <v>6</v>
      </c>
      <c r="E34" s="24"/>
      <c r="F34" s="25"/>
      <c r="G34" s="26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7"/>
      <c r="AL34" s="28">
        <f>SUM(AL35:AL39)</f>
        <v>0</v>
      </c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  <c r="IT34" s="20"/>
      <c r="IU34" s="20"/>
      <c r="IV34" s="20"/>
    </row>
    <row r="35" spans="1:256" ht="15.75" x14ac:dyDescent="0.25">
      <c r="A35" s="16">
        <v>31</v>
      </c>
      <c r="B35" s="5">
        <f t="shared" ref="B35:B40" si="12">IF(D34="БПВ",1.1,IF(D34="ННА",1.3,IF(D34="ВЮВ",1.4,IF(D34="КСВ",1.6,IF(D34="АВД",1.7,IF(D34="ЮАВ",2.1,IF(D34="ГРВ",3)))))))</f>
        <v>3</v>
      </c>
      <c r="C35" s="5" t="str">
        <f>$C$34&amp;" "&amp;$B$34</f>
        <v>РН 126</v>
      </c>
      <c r="D35" s="23" t="str">
        <f>$D$34</f>
        <v>ГРВ</v>
      </c>
      <c r="E35" s="18" t="s">
        <v>12</v>
      </c>
      <c r="F35" s="18">
        <v>758896</v>
      </c>
      <c r="G35" s="29"/>
      <c r="H35" s="29" t="s">
        <v>9</v>
      </c>
      <c r="I35" s="29"/>
      <c r="J35" s="29" t="s">
        <v>9</v>
      </c>
      <c r="K35" s="29"/>
      <c r="L35" s="29" t="s">
        <v>9</v>
      </c>
      <c r="M35" s="29"/>
      <c r="N35" s="29" t="s">
        <v>9</v>
      </c>
      <c r="O35" s="29"/>
      <c r="P35" s="29" t="s">
        <v>9</v>
      </c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30"/>
      <c r="AL35" s="18">
        <f>SUM(G35:AK35)</f>
        <v>0</v>
      </c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  <c r="IV35" s="20"/>
    </row>
    <row r="36" spans="1:256" ht="15.75" x14ac:dyDescent="0.25">
      <c r="A36" s="16">
        <v>32</v>
      </c>
      <c r="B36" s="5">
        <f t="shared" si="12"/>
        <v>3</v>
      </c>
      <c r="C36" s="5" t="str">
        <f>$C$34&amp;" "&amp;$B$34</f>
        <v>РН 126</v>
      </c>
      <c r="D36" s="23" t="str">
        <f>$D$34</f>
        <v>ГРВ</v>
      </c>
      <c r="E36" s="18"/>
      <c r="F36" s="18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30"/>
      <c r="AL36" s="18">
        <f t="shared" ref="AL36:AL39" si="13">SUM(G36:AK36)</f>
        <v>0</v>
      </c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  <c r="IT36" s="20"/>
      <c r="IU36" s="20"/>
      <c r="IV36" s="20"/>
    </row>
    <row r="37" spans="1:256" ht="15.75" x14ac:dyDescent="0.25">
      <c r="A37" s="16">
        <v>35</v>
      </c>
      <c r="B37" s="5">
        <f t="shared" si="12"/>
        <v>3</v>
      </c>
      <c r="C37" s="5" t="str">
        <f>$C$34&amp;" "&amp;$B$34</f>
        <v>РН 126</v>
      </c>
      <c r="D37" s="23" t="str">
        <f>$D$34</f>
        <v>ГРВ</v>
      </c>
      <c r="E37" s="18"/>
      <c r="F37" s="18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30"/>
      <c r="AL37" s="18">
        <f t="shared" si="13"/>
        <v>0</v>
      </c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  <c r="IT37" s="20"/>
      <c r="IU37" s="20"/>
      <c r="IV37" s="20"/>
    </row>
    <row r="38" spans="1:256" ht="15.75" x14ac:dyDescent="0.25">
      <c r="A38" s="16">
        <v>36</v>
      </c>
      <c r="B38" s="5">
        <f t="shared" si="12"/>
        <v>3</v>
      </c>
      <c r="C38" s="5" t="str">
        <f>$C$34&amp;" "&amp;$B$34</f>
        <v>РН 126</v>
      </c>
      <c r="D38" s="23" t="str">
        <f>$D$34</f>
        <v>ГРВ</v>
      </c>
      <c r="E38" s="18" t="s">
        <v>8</v>
      </c>
      <c r="F38" s="18">
        <v>254556</v>
      </c>
      <c r="G38" s="29" t="s">
        <v>9</v>
      </c>
      <c r="H38" s="29"/>
      <c r="I38" s="29" t="s">
        <v>9</v>
      </c>
      <c r="J38" s="29"/>
      <c r="K38" s="29" t="s">
        <v>9</v>
      </c>
      <c r="L38" s="29"/>
      <c r="M38" s="29" t="s">
        <v>9</v>
      </c>
      <c r="N38" s="29"/>
      <c r="O38" s="29" t="s">
        <v>9</v>
      </c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30"/>
      <c r="AL38" s="18">
        <f t="shared" si="13"/>
        <v>0</v>
      </c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  <c r="IR38" s="20"/>
      <c r="IS38" s="20"/>
      <c r="IT38" s="20"/>
      <c r="IU38" s="20"/>
      <c r="IV38" s="20"/>
    </row>
    <row r="39" spans="1:256" ht="15.75" x14ac:dyDescent="0.25">
      <c r="A39" s="16">
        <v>37</v>
      </c>
      <c r="B39" s="5">
        <f t="shared" si="12"/>
        <v>3</v>
      </c>
      <c r="C39" s="5" t="str">
        <f>$C$34&amp;" "&amp;$B$34</f>
        <v>РН 126</v>
      </c>
      <c r="D39" s="23" t="str">
        <f>$D$34</f>
        <v>ГРВ</v>
      </c>
      <c r="E39" s="18"/>
      <c r="F39" s="18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30"/>
      <c r="AL39" s="18">
        <f t="shared" si="13"/>
        <v>0</v>
      </c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  <c r="IK39" s="20"/>
      <c r="IL39" s="20"/>
      <c r="IM39" s="20"/>
      <c r="IN39" s="20"/>
      <c r="IO39" s="20"/>
      <c r="IP39" s="20"/>
      <c r="IQ39" s="20"/>
      <c r="IR39" s="20"/>
      <c r="IS39" s="20"/>
      <c r="IT39" s="20"/>
      <c r="IU39" s="20"/>
      <c r="IV39" s="20"/>
    </row>
    <row r="40" spans="1:256" ht="15.75" x14ac:dyDescent="0.25">
      <c r="A40" s="16">
        <v>41</v>
      </c>
      <c r="B40" s="5">
        <f t="shared" si="12"/>
        <v>3</v>
      </c>
      <c r="C40" s="5" t="str">
        <f>$C$34&amp;" "&amp;$B$34</f>
        <v>РН 126</v>
      </c>
      <c r="D40" s="23" t="str">
        <f>$D$34</f>
        <v>ГРВ</v>
      </c>
      <c r="E40" s="31"/>
      <c r="F40" s="31"/>
      <c r="G40" s="31">
        <f>SUM(G35:G39)/12</f>
        <v>0</v>
      </c>
      <c r="H40" s="31">
        <f>SUM(H35:H39)/12</f>
        <v>0</v>
      </c>
      <c r="I40" s="31">
        <f>SUM(I35:I39)/12</f>
        <v>0</v>
      </c>
      <c r="J40" s="31">
        <f>SUM(J35:J39)/12</f>
        <v>0</v>
      </c>
      <c r="K40" s="31">
        <f>SUM(K35:K39)/12</f>
        <v>0</v>
      </c>
      <c r="L40" s="31">
        <f>SUM(L35:L39)/12</f>
        <v>0</v>
      </c>
      <c r="M40" s="31">
        <f>SUM(M35:M39)/12</f>
        <v>0</v>
      </c>
      <c r="N40" s="31">
        <f>SUM(N35:N39)/12</f>
        <v>0</v>
      </c>
      <c r="O40" s="31">
        <f>SUM(O35:O39)/12</f>
        <v>0</v>
      </c>
      <c r="P40" s="31">
        <f>SUM(P35:P39)/12</f>
        <v>0</v>
      </c>
      <c r="Q40" s="31">
        <f>SUM(Q35:Q39)/12</f>
        <v>0</v>
      </c>
      <c r="R40" s="31">
        <f>SUM(R35:R39)/12</f>
        <v>0</v>
      </c>
      <c r="S40" s="31">
        <f>SUM(S35:S39)/12</f>
        <v>0</v>
      </c>
      <c r="T40" s="31">
        <f>SUM(T35:T39)/12</f>
        <v>0</v>
      </c>
      <c r="U40" s="31">
        <f>SUM(U35:U39)/12</f>
        <v>0</v>
      </c>
      <c r="V40" s="31">
        <f>SUM(V35:V39)/12</f>
        <v>0</v>
      </c>
      <c r="W40" s="31">
        <f>SUM(W35:W39)/12</f>
        <v>0</v>
      </c>
      <c r="X40" s="31">
        <f>SUM(X35:X39)/12</f>
        <v>0</v>
      </c>
      <c r="Y40" s="31">
        <f>SUM(Y35:Y39)/12</f>
        <v>0</v>
      </c>
      <c r="Z40" s="31">
        <f>SUM(Z35:Z39)/12</f>
        <v>0</v>
      </c>
      <c r="AA40" s="31">
        <f>SUM(AA35:AA39)/12</f>
        <v>0</v>
      </c>
      <c r="AB40" s="31">
        <f>SUM(AB35:AB39)/12</f>
        <v>0</v>
      </c>
      <c r="AC40" s="31">
        <f>SUM(AC35:AC39)/12</f>
        <v>0</v>
      </c>
      <c r="AD40" s="31">
        <f>SUM(AD35:AD39)/12</f>
        <v>0</v>
      </c>
      <c r="AE40" s="31">
        <f>SUM(AE35:AE39)/12</f>
        <v>0</v>
      </c>
      <c r="AF40" s="31">
        <f>SUM(AF35:AF39)/12</f>
        <v>0</v>
      </c>
      <c r="AG40" s="31">
        <f>SUM(AG35:AG39)/12</f>
        <v>0</v>
      </c>
      <c r="AH40" s="31">
        <f>SUM(AH35:AH39)/12</f>
        <v>0</v>
      </c>
      <c r="AI40" s="31">
        <f>SUM(AI35:AI39)/12</f>
        <v>0</v>
      </c>
      <c r="AJ40" s="31">
        <f>SUM(AJ35:AJ39)/12</f>
        <v>0</v>
      </c>
      <c r="AK40" s="31">
        <f>SUM(AK35:AK39)/12</f>
        <v>0</v>
      </c>
      <c r="AL40" s="31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  <c r="II40" s="20"/>
      <c r="IJ40" s="20"/>
      <c r="IK40" s="20"/>
      <c r="IL40" s="20"/>
      <c r="IM40" s="20"/>
      <c r="IN40" s="20"/>
      <c r="IO40" s="20"/>
      <c r="IP40" s="20"/>
      <c r="IQ40" s="20"/>
      <c r="IR40" s="20"/>
      <c r="IS40" s="20"/>
      <c r="IT40" s="20"/>
      <c r="IU40" s="20"/>
      <c r="IV40" s="20"/>
    </row>
    <row r="41" spans="1:256" ht="16.5" customHeight="1" x14ac:dyDescent="0.25">
      <c r="A41" s="16">
        <v>42</v>
      </c>
      <c r="B41" s="21">
        <v>127</v>
      </c>
      <c r="C41" s="22" t="s">
        <v>5</v>
      </c>
      <c r="D41" s="23" t="s">
        <v>6</v>
      </c>
      <c r="E41" s="24"/>
      <c r="F41" s="25"/>
      <c r="G41" s="26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7"/>
      <c r="AL41" s="28">
        <f>SUM(AL42:AL48)</f>
        <v>0</v>
      </c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  <c r="II41" s="20"/>
      <c r="IJ41" s="20"/>
      <c r="IK41" s="20"/>
      <c r="IL41" s="20"/>
      <c r="IM41" s="20"/>
      <c r="IN41" s="20"/>
      <c r="IO41" s="20"/>
      <c r="IP41" s="20"/>
      <c r="IQ41" s="20"/>
      <c r="IR41" s="20"/>
      <c r="IS41" s="20"/>
      <c r="IT41" s="20"/>
      <c r="IU41" s="20"/>
      <c r="IV41" s="20"/>
    </row>
    <row r="42" spans="1:256" ht="15.75" x14ac:dyDescent="0.25">
      <c r="A42" s="16">
        <v>43</v>
      </c>
      <c r="B42" s="5">
        <f t="shared" ref="B42:B49" si="14">IF(D41="БПВ",1.1,IF(D41="ННА",1.3,IF(D41="ВЮВ",1.4,IF(D41="КСВ",1.6,IF(D41="АВД",1.7,IF(D41="ЮАВ",2.1,IF(D41="ГРВ",3)))))))</f>
        <v>3</v>
      </c>
      <c r="C42" s="5" t="str">
        <f>$C$41&amp;" "&amp;$B$41</f>
        <v>РН 127</v>
      </c>
      <c r="D42" s="23" t="str">
        <f>$D$41</f>
        <v>ГРВ</v>
      </c>
      <c r="E42" s="18"/>
      <c r="F42" s="18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30"/>
      <c r="AL42" s="18">
        <f>SUM(G42:AK42)</f>
        <v>0</v>
      </c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  <c r="IK42" s="20"/>
      <c r="IL42" s="20"/>
      <c r="IM42" s="20"/>
      <c r="IN42" s="20"/>
      <c r="IO42" s="20"/>
      <c r="IP42" s="20"/>
      <c r="IQ42" s="20"/>
      <c r="IR42" s="20"/>
      <c r="IS42" s="20"/>
      <c r="IT42" s="20"/>
      <c r="IU42" s="20"/>
      <c r="IV42" s="20"/>
    </row>
    <row r="43" spans="1:256" ht="15.75" x14ac:dyDescent="0.25">
      <c r="A43" s="16">
        <v>46</v>
      </c>
      <c r="B43" s="5">
        <f t="shared" si="14"/>
        <v>3</v>
      </c>
      <c r="C43" s="5" t="str">
        <f t="shared" ref="C43:C49" si="15">$C$41&amp;" "&amp;$B$41</f>
        <v>РН 127</v>
      </c>
      <c r="D43" s="23" t="str">
        <f t="shared" ref="D43:D49" si="16">$D$41</f>
        <v>ГРВ</v>
      </c>
      <c r="E43" s="18" t="s">
        <v>11</v>
      </c>
      <c r="F43" s="18">
        <v>687982</v>
      </c>
      <c r="G43" s="29"/>
      <c r="H43" s="29" t="s">
        <v>9</v>
      </c>
      <c r="I43" s="29"/>
      <c r="J43" s="29" t="s">
        <v>9</v>
      </c>
      <c r="K43" s="29"/>
      <c r="L43" s="29" t="s">
        <v>9</v>
      </c>
      <c r="M43" s="29"/>
      <c r="N43" s="29" t="s">
        <v>9</v>
      </c>
      <c r="O43" s="29"/>
      <c r="P43" s="29" t="s">
        <v>9</v>
      </c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30"/>
      <c r="AL43" s="18">
        <f t="shared" ref="AL43:AL48" si="17">SUM(G43:AK43)</f>
        <v>0</v>
      </c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  <c r="IK43" s="20"/>
      <c r="IL43" s="20"/>
      <c r="IM43" s="20"/>
      <c r="IN43" s="20"/>
      <c r="IO43" s="20"/>
      <c r="IP43" s="20"/>
      <c r="IQ43" s="20"/>
      <c r="IR43" s="20"/>
      <c r="IS43" s="20"/>
      <c r="IT43" s="20"/>
      <c r="IU43" s="20"/>
      <c r="IV43" s="20"/>
    </row>
    <row r="44" spans="1:256" ht="15.75" x14ac:dyDescent="0.25">
      <c r="A44" s="16">
        <v>47</v>
      </c>
      <c r="B44" s="5">
        <f t="shared" si="14"/>
        <v>3</v>
      </c>
      <c r="C44" s="5" t="str">
        <f t="shared" si="15"/>
        <v>РН 127</v>
      </c>
      <c r="D44" s="23" t="str">
        <f t="shared" si="16"/>
        <v>ГРВ</v>
      </c>
      <c r="E44" s="18"/>
      <c r="F44" s="18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30"/>
      <c r="AL44" s="18">
        <f t="shared" si="17"/>
        <v>0</v>
      </c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  <c r="II44" s="20"/>
      <c r="IJ44" s="20"/>
      <c r="IK44" s="20"/>
      <c r="IL44" s="20"/>
      <c r="IM44" s="20"/>
      <c r="IN44" s="20"/>
      <c r="IO44" s="20"/>
      <c r="IP44" s="20"/>
      <c r="IQ44" s="20"/>
      <c r="IR44" s="20"/>
      <c r="IS44" s="20"/>
      <c r="IT44" s="20"/>
      <c r="IU44" s="20"/>
      <c r="IV44" s="20"/>
    </row>
    <row r="45" spans="1:256" ht="15.75" x14ac:dyDescent="0.25">
      <c r="A45" s="16">
        <v>48</v>
      </c>
      <c r="B45" s="5">
        <f t="shared" si="14"/>
        <v>3</v>
      </c>
      <c r="C45" s="5" t="str">
        <f t="shared" si="15"/>
        <v>РН 127</v>
      </c>
      <c r="D45" s="23" t="str">
        <f t="shared" si="16"/>
        <v>ГРВ</v>
      </c>
      <c r="E45" s="18"/>
      <c r="F45" s="18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30"/>
      <c r="AL45" s="18">
        <f t="shared" si="17"/>
        <v>0</v>
      </c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  <c r="IK45" s="20"/>
      <c r="IL45" s="20"/>
      <c r="IM45" s="20"/>
      <c r="IN45" s="20"/>
      <c r="IO45" s="20"/>
      <c r="IP45" s="20"/>
      <c r="IQ45" s="20"/>
      <c r="IR45" s="20"/>
      <c r="IS45" s="20"/>
      <c r="IT45" s="20"/>
      <c r="IU45" s="20"/>
      <c r="IV45" s="20"/>
    </row>
    <row r="46" spans="1:256" ht="15.75" x14ac:dyDescent="0.25">
      <c r="A46" s="16">
        <v>50</v>
      </c>
      <c r="B46" s="5">
        <f t="shared" si="14"/>
        <v>3</v>
      </c>
      <c r="C46" s="5" t="str">
        <f t="shared" si="15"/>
        <v>РН 127</v>
      </c>
      <c r="D46" s="23" t="str">
        <f t="shared" si="16"/>
        <v>ГРВ</v>
      </c>
      <c r="E46" s="18" t="s">
        <v>12</v>
      </c>
      <c r="F46" s="18">
        <v>758896</v>
      </c>
      <c r="G46" s="29" t="s">
        <v>9</v>
      </c>
      <c r="H46" s="29"/>
      <c r="I46" s="29" t="s">
        <v>9</v>
      </c>
      <c r="J46" s="29"/>
      <c r="K46" s="29" t="s">
        <v>9</v>
      </c>
      <c r="L46" s="29"/>
      <c r="M46" s="29" t="s">
        <v>9</v>
      </c>
      <c r="N46" s="29"/>
      <c r="O46" s="29" t="s">
        <v>9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30"/>
      <c r="AL46" s="18">
        <f t="shared" si="17"/>
        <v>0</v>
      </c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  <c r="IU46" s="20"/>
      <c r="IV46" s="20"/>
    </row>
    <row r="47" spans="1:256" ht="15.75" x14ac:dyDescent="0.25">
      <c r="A47" s="16">
        <v>51</v>
      </c>
      <c r="B47" s="5">
        <f t="shared" si="14"/>
        <v>3</v>
      </c>
      <c r="C47" s="5" t="str">
        <f t="shared" si="15"/>
        <v>РН 127</v>
      </c>
      <c r="D47" s="23" t="str">
        <f t="shared" si="16"/>
        <v>ГРВ</v>
      </c>
      <c r="E47" s="18"/>
      <c r="F47" s="18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30"/>
      <c r="AL47" s="18">
        <f t="shared" si="17"/>
        <v>0</v>
      </c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  <c r="IT47" s="20"/>
      <c r="IU47" s="20"/>
      <c r="IV47" s="20"/>
    </row>
    <row r="48" spans="1:256" ht="15.75" x14ac:dyDescent="0.25">
      <c r="A48" s="16">
        <v>52</v>
      </c>
      <c r="B48" s="5">
        <f t="shared" si="14"/>
        <v>3</v>
      </c>
      <c r="C48" s="5" t="str">
        <f t="shared" si="15"/>
        <v>РН 127</v>
      </c>
      <c r="D48" s="23" t="str">
        <f t="shared" si="16"/>
        <v>ГРВ</v>
      </c>
      <c r="E48" s="18"/>
      <c r="F48" s="18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30"/>
      <c r="AL48" s="18">
        <f t="shared" si="17"/>
        <v>0</v>
      </c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  <c r="IK48" s="20"/>
      <c r="IL48" s="20"/>
      <c r="IM48" s="20"/>
      <c r="IN48" s="20"/>
      <c r="IO48" s="20"/>
      <c r="IP48" s="20"/>
      <c r="IQ48" s="20"/>
      <c r="IR48" s="20"/>
      <c r="IS48" s="20"/>
      <c r="IT48" s="20"/>
      <c r="IU48" s="20"/>
      <c r="IV48" s="20"/>
    </row>
    <row r="49" spans="1:256" ht="15.75" x14ac:dyDescent="0.25">
      <c r="A49" s="16">
        <v>53</v>
      </c>
      <c r="B49" s="5">
        <f t="shared" si="14"/>
        <v>3</v>
      </c>
      <c r="C49" s="5" t="str">
        <f t="shared" si="15"/>
        <v>РН 127</v>
      </c>
      <c r="D49" s="23" t="str">
        <f t="shared" si="16"/>
        <v>ГРВ</v>
      </c>
      <c r="E49" s="31"/>
      <c r="F49" s="31"/>
      <c r="G49" s="31">
        <f>SUM(G42:G48)/12</f>
        <v>0</v>
      </c>
      <c r="H49" s="31">
        <f>SUM(H42:H48)/12</f>
        <v>0</v>
      </c>
      <c r="I49" s="31">
        <f>SUM(I42:I48)/12</f>
        <v>0</v>
      </c>
      <c r="J49" s="31">
        <f>SUM(J42:J48)/12</f>
        <v>0</v>
      </c>
      <c r="K49" s="31">
        <f>SUM(K42:K48)/12</f>
        <v>0</v>
      </c>
      <c r="L49" s="31">
        <f>SUM(L42:L48)/12</f>
        <v>0</v>
      </c>
      <c r="M49" s="31">
        <f>SUM(M42:M48)/12</f>
        <v>0</v>
      </c>
      <c r="N49" s="31">
        <f>SUM(N42:N48)/12</f>
        <v>0</v>
      </c>
      <c r="O49" s="31">
        <f>SUM(O42:O48)/12</f>
        <v>0</v>
      </c>
      <c r="P49" s="31">
        <f>SUM(P42:P48)/12</f>
        <v>0</v>
      </c>
      <c r="Q49" s="31">
        <f>SUM(Q42:Q48)/12</f>
        <v>0</v>
      </c>
      <c r="R49" s="31">
        <f>SUM(R42:R48)/12</f>
        <v>0</v>
      </c>
      <c r="S49" s="31">
        <f>SUM(S42:S48)/12</f>
        <v>0</v>
      </c>
      <c r="T49" s="31">
        <f>SUM(T42:T48)/12</f>
        <v>0</v>
      </c>
      <c r="U49" s="31">
        <f>SUM(U42:U48)/12</f>
        <v>0</v>
      </c>
      <c r="V49" s="31">
        <f>SUM(V42:V48)/12</f>
        <v>0</v>
      </c>
      <c r="W49" s="31">
        <f>SUM(W42:W48)/12</f>
        <v>0</v>
      </c>
      <c r="X49" s="31">
        <f>SUM(X42:X48)/12</f>
        <v>0</v>
      </c>
      <c r="Y49" s="31">
        <f>SUM(Y42:Y48)/12</f>
        <v>0</v>
      </c>
      <c r="Z49" s="31">
        <f>SUM(Z42:Z48)/12</f>
        <v>0</v>
      </c>
      <c r="AA49" s="31">
        <f>SUM(AA42:AA48)/12</f>
        <v>0</v>
      </c>
      <c r="AB49" s="31">
        <f>SUM(AB42:AB48)/12</f>
        <v>0</v>
      </c>
      <c r="AC49" s="31">
        <f>SUM(AC42:AC48)/12</f>
        <v>0</v>
      </c>
      <c r="AD49" s="31">
        <f>SUM(AD42:AD48)/12</f>
        <v>0</v>
      </c>
      <c r="AE49" s="31">
        <f>SUM(AE42:AE48)/12</f>
        <v>0</v>
      </c>
      <c r="AF49" s="31">
        <f>SUM(AF42:AF48)/12</f>
        <v>0</v>
      </c>
      <c r="AG49" s="31">
        <f>SUM(AG42:AG48)/12</f>
        <v>0</v>
      </c>
      <c r="AH49" s="31">
        <f>SUM(AH42:AH48)/12</f>
        <v>0</v>
      </c>
      <c r="AI49" s="31">
        <f>SUM(AI42:AI48)/12</f>
        <v>0</v>
      </c>
      <c r="AJ49" s="31">
        <f>SUM(AJ42:AJ48)/12</f>
        <v>0</v>
      </c>
      <c r="AK49" s="31">
        <f>SUM(AK42:AK48)/12</f>
        <v>0</v>
      </c>
      <c r="AL49" s="31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  <c r="IT49" s="20"/>
      <c r="IU49" s="20"/>
      <c r="IV49" s="20"/>
    </row>
    <row r="50" spans="1:256" ht="18" customHeight="1" x14ac:dyDescent="0.25">
      <c r="A50" s="16">
        <v>54</v>
      </c>
      <c r="B50" s="32">
        <v>128</v>
      </c>
      <c r="C50" s="33" t="s">
        <v>5</v>
      </c>
      <c r="D50" s="34" t="s">
        <v>13</v>
      </c>
      <c r="E50" s="35"/>
      <c r="F50" s="36"/>
      <c r="G50" s="37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8"/>
      <c r="AL50" s="39">
        <f>SUM(AL51:AL56)</f>
        <v>0</v>
      </c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  <c r="IO50" s="20"/>
      <c r="IP50" s="20"/>
      <c r="IQ50" s="20"/>
      <c r="IR50" s="20"/>
      <c r="IS50" s="20"/>
      <c r="IT50" s="20"/>
      <c r="IU50" s="20"/>
      <c r="IV50" s="20"/>
    </row>
    <row r="51" spans="1:256" ht="18" customHeight="1" x14ac:dyDescent="0.25">
      <c r="A51" s="16">
        <v>55</v>
      </c>
      <c r="B51" s="5">
        <f t="shared" ref="B51:B57" si="18">IF(D50="БПВ",1.1,IF(D50="ННА",1.3,IF(D50="ВЮВ",1.4,IF(D50="КСВ",1.6,IF(D50="АВД",1.7,IF(D50="ЮАВ",2.1,IF(D50="ГРВ",3)))))))</f>
        <v>1.3</v>
      </c>
      <c r="C51" s="5" t="str">
        <f>$C$50&amp;" "&amp;$B$50</f>
        <v>РН 128</v>
      </c>
      <c r="D51" s="23" t="str">
        <f>$D$50</f>
        <v>ННА</v>
      </c>
      <c r="E51" s="18"/>
      <c r="F51" s="18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30"/>
      <c r="AL51" s="18">
        <f>SUM(G51:AK51)</f>
        <v>0</v>
      </c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  <c r="IS51" s="20"/>
      <c r="IT51" s="20"/>
      <c r="IU51" s="20"/>
      <c r="IV51" s="20"/>
    </row>
    <row r="52" spans="1:256" ht="18" customHeight="1" x14ac:dyDescent="0.25">
      <c r="A52" s="16">
        <v>59</v>
      </c>
      <c r="B52" s="5">
        <f t="shared" si="18"/>
        <v>1.3</v>
      </c>
      <c r="C52" s="5" t="str">
        <f t="shared" ref="C52:C57" si="19">$C$50&amp;" "&amp;$B$50</f>
        <v>РН 128</v>
      </c>
      <c r="D52" s="23" t="str">
        <f t="shared" ref="D52:D57" si="20">$D$50</f>
        <v>ННА</v>
      </c>
      <c r="E52" s="18" t="s">
        <v>8</v>
      </c>
      <c r="F52" s="18">
        <v>254556</v>
      </c>
      <c r="G52" s="29"/>
      <c r="H52" s="29" t="s">
        <v>9</v>
      </c>
      <c r="I52" s="29"/>
      <c r="J52" s="29" t="s">
        <v>9</v>
      </c>
      <c r="K52" s="29"/>
      <c r="L52" s="29" t="s">
        <v>9</v>
      </c>
      <c r="M52" s="29"/>
      <c r="N52" s="29" t="s">
        <v>9</v>
      </c>
      <c r="O52" s="29"/>
      <c r="P52" s="29" t="s">
        <v>9</v>
      </c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30"/>
      <c r="AL52" s="18">
        <f t="shared" ref="AL52:AL56" si="21">SUM(G52:AK52)</f>
        <v>0</v>
      </c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  <c r="IT52" s="20"/>
      <c r="IU52" s="20"/>
      <c r="IV52" s="20"/>
    </row>
    <row r="53" spans="1:256" ht="18" customHeight="1" x14ac:dyDescent="0.25">
      <c r="A53" s="16">
        <v>60</v>
      </c>
      <c r="B53" s="5">
        <f t="shared" si="18"/>
        <v>1.3</v>
      </c>
      <c r="C53" s="5" t="str">
        <f t="shared" si="19"/>
        <v>РН 128</v>
      </c>
      <c r="D53" s="23" t="str">
        <f t="shared" si="20"/>
        <v>ННА</v>
      </c>
      <c r="E53" s="18"/>
      <c r="F53" s="18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30"/>
      <c r="AL53" s="18">
        <f t="shared" si="21"/>
        <v>0</v>
      </c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  <c r="IT53" s="20"/>
      <c r="IU53" s="20"/>
      <c r="IV53" s="20"/>
    </row>
    <row r="54" spans="1:256" ht="18" customHeight="1" x14ac:dyDescent="0.25">
      <c r="A54" s="16">
        <v>61</v>
      </c>
      <c r="B54" s="5">
        <f t="shared" si="18"/>
        <v>1.3</v>
      </c>
      <c r="C54" s="5" t="str">
        <f t="shared" si="19"/>
        <v>РН 128</v>
      </c>
      <c r="D54" s="23" t="str">
        <f t="shared" si="20"/>
        <v>ННА</v>
      </c>
      <c r="E54" s="18"/>
      <c r="F54" s="18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30"/>
      <c r="AL54" s="18">
        <f t="shared" si="21"/>
        <v>0</v>
      </c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  <c r="IK54" s="20"/>
      <c r="IL54" s="20"/>
      <c r="IM54" s="20"/>
      <c r="IN54" s="20"/>
      <c r="IO54" s="20"/>
      <c r="IP54" s="20"/>
      <c r="IQ54" s="20"/>
      <c r="IR54" s="20"/>
      <c r="IS54" s="20"/>
      <c r="IT54" s="20"/>
      <c r="IU54" s="20"/>
      <c r="IV54" s="20"/>
    </row>
    <row r="55" spans="1:256" ht="18" customHeight="1" x14ac:dyDescent="0.25">
      <c r="A55" s="16">
        <v>62</v>
      </c>
      <c r="B55" s="5">
        <f t="shared" si="18"/>
        <v>1.3</v>
      </c>
      <c r="C55" s="5" t="str">
        <f t="shared" si="19"/>
        <v>РН 128</v>
      </c>
      <c r="D55" s="23" t="str">
        <f t="shared" si="20"/>
        <v>ННА</v>
      </c>
      <c r="E55" s="18" t="s">
        <v>14</v>
      </c>
      <c r="F55" s="18">
        <v>896321</v>
      </c>
      <c r="G55" s="29" t="s">
        <v>9</v>
      </c>
      <c r="H55" s="29"/>
      <c r="I55" s="29" t="s">
        <v>9</v>
      </c>
      <c r="J55" s="29"/>
      <c r="K55" s="29" t="s">
        <v>9</v>
      </c>
      <c r="L55" s="29"/>
      <c r="M55" s="29" t="s">
        <v>9</v>
      </c>
      <c r="N55" s="29"/>
      <c r="O55" s="29" t="s">
        <v>9</v>
      </c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30"/>
      <c r="AL55" s="18">
        <f t="shared" si="21"/>
        <v>0</v>
      </c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  <c r="IU55" s="20"/>
      <c r="IV55" s="20"/>
    </row>
    <row r="56" spans="1:256" ht="18" customHeight="1" x14ac:dyDescent="0.25">
      <c r="A56" s="16">
        <v>63</v>
      </c>
      <c r="B56" s="5">
        <f t="shared" si="18"/>
        <v>1.3</v>
      </c>
      <c r="C56" s="5" t="str">
        <f t="shared" si="19"/>
        <v>РН 128</v>
      </c>
      <c r="D56" s="23" t="str">
        <f t="shared" si="20"/>
        <v>ННА</v>
      </c>
      <c r="E56" s="18"/>
      <c r="F56" s="18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30"/>
      <c r="AL56" s="18">
        <f t="shared" si="21"/>
        <v>0</v>
      </c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  <c r="IL56" s="20"/>
      <c r="IM56" s="20"/>
      <c r="IN56" s="20"/>
      <c r="IO56" s="20"/>
      <c r="IP56" s="20"/>
      <c r="IQ56" s="20"/>
      <c r="IR56" s="20"/>
      <c r="IS56" s="20"/>
      <c r="IT56" s="20"/>
      <c r="IU56" s="20"/>
      <c r="IV56" s="20"/>
    </row>
    <row r="57" spans="1:256" ht="18" customHeight="1" x14ac:dyDescent="0.25">
      <c r="A57" s="16">
        <v>67</v>
      </c>
      <c r="B57" s="5">
        <f t="shared" si="18"/>
        <v>1.3</v>
      </c>
      <c r="C57" s="5" t="str">
        <f t="shared" si="19"/>
        <v>РН 128</v>
      </c>
      <c r="D57" s="23" t="str">
        <f t="shared" si="20"/>
        <v>ННА</v>
      </c>
      <c r="E57" s="31"/>
      <c r="F57" s="31"/>
      <c r="G57" s="31">
        <f>SUM(G52:G56)/12</f>
        <v>0</v>
      </c>
      <c r="H57" s="31">
        <f>SUM(H52:H56)/12</f>
        <v>0</v>
      </c>
      <c r="I57" s="31">
        <f>SUM(I52:I56)/12</f>
        <v>0</v>
      </c>
      <c r="J57" s="31">
        <f>SUM(J52:J56)/12</f>
        <v>0</v>
      </c>
      <c r="K57" s="31">
        <f>SUM(K52:K56)/12</f>
        <v>0</v>
      </c>
      <c r="L57" s="31">
        <f>SUM(L52:L56)/12</f>
        <v>0</v>
      </c>
      <c r="M57" s="31">
        <f>SUM(M52:M56)/12</f>
        <v>0</v>
      </c>
      <c r="N57" s="31">
        <f>SUM(N52:N56)/12</f>
        <v>0</v>
      </c>
      <c r="O57" s="31">
        <f>SUM(O52:O56)/12</f>
        <v>0</v>
      </c>
      <c r="P57" s="31">
        <f>SUM(P52:P56)/12</f>
        <v>0</v>
      </c>
      <c r="Q57" s="31">
        <f>SUM(Q52:Q56)/12</f>
        <v>0</v>
      </c>
      <c r="R57" s="31">
        <f>SUM(R52:R56)/12</f>
        <v>0</v>
      </c>
      <c r="S57" s="31">
        <f>SUM(S52:S56)/12</f>
        <v>0</v>
      </c>
      <c r="T57" s="31">
        <f>SUM(T52:T56)/12</f>
        <v>0</v>
      </c>
      <c r="U57" s="31">
        <f>SUM(U52:U56)/12</f>
        <v>0</v>
      </c>
      <c r="V57" s="31">
        <f>SUM(V52:V56)/12</f>
        <v>0</v>
      </c>
      <c r="W57" s="31">
        <f>SUM(W52:W56)/12</f>
        <v>0</v>
      </c>
      <c r="X57" s="31">
        <f>SUM(X52:X56)/12</f>
        <v>0</v>
      </c>
      <c r="Y57" s="31">
        <f>SUM(Y52:Y56)/12</f>
        <v>0</v>
      </c>
      <c r="Z57" s="31">
        <f>SUM(Z52:Z56)/12</f>
        <v>0</v>
      </c>
      <c r="AA57" s="31">
        <f>SUM(AA52:AA56)/12</f>
        <v>0</v>
      </c>
      <c r="AB57" s="31">
        <f>SUM(AB52:AB56)/12</f>
        <v>0</v>
      </c>
      <c r="AC57" s="31">
        <f>SUM(AC52:AC56)/12</f>
        <v>0</v>
      </c>
      <c r="AD57" s="31">
        <f>SUM(AD52:AD56)/12</f>
        <v>0</v>
      </c>
      <c r="AE57" s="31">
        <f>SUM(AE52:AE56)/12</f>
        <v>0</v>
      </c>
      <c r="AF57" s="31">
        <f>SUM(AF52:AF56)/12</f>
        <v>0</v>
      </c>
      <c r="AG57" s="31">
        <f>SUM(AG52:AG56)/12</f>
        <v>0</v>
      </c>
      <c r="AH57" s="31">
        <f>SUM(AH52:AH56)/12</f>
        <v>0</v>
      </c>
      <c r="AI57" s="31">
        <f>SUM(AI52:AI56)/12</f>
        <v>0</v>
      </c>
      <c r="AJ57" s="31">
        <f>SUM(AJ52:AJ56)/12</f>
        <v>0</v>
      </c>
      <c r="AK57" s="31">
        <f>SUM(AK52:AK56)/12</f>
        <v>0</v>
      </c>
      <c r="AL57" s="31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  <c r="IL57" s="20"/>
      <c r="IM57" s="20"/>
      <c r="IN57" s="20"/>
      <c r="IO57" s="20"/>
      <c r="IP57" s="20"/>
      <c r="IQ57" s="20"/>
      <c r="IR57" s="20"/>
      <c r="IS57" s="20"/>
      <c r="IT57" s="20"/>
      <c r="IU57" s="20"/>
      <c r="IV57" s="20"/>
    </row>
  </sheetData>
  <conditionalFormatting sqref="E11:F15 E35:F39 E25:F32 E42:F48 E51:F56">
    <cfRule type="notContainsBlanks" dxfId="17" priority="55">
      <formula>LEN(TRIM(E11))&gt;0</formula>
    </cfRule>
  </conditionalFormatting>
  <conditionalFormatting sqref="G11:AK15 G35:AK39 G25:AK32 G42:AK48 G51:AK56">
    <cfRule type="containsText" dxfId="16" priority="53" operator="containsText" text="12">
      <formula>NOT(ISERROR(SEARCH("12",G11)))</formula>
    </cfRule>
    <cfRule type="containsText" dxfId="15" priority="54" operator="containsText" text="х">
      <formula>NOT(ISERROR(SEARCH("х",G11)))</formula>
    </cfRule>
  </conditionalFormatting>
  <conditionalFormatting sqref="G16:AK16">
    <cfRule type="cellIs" dxfId="14" priority="51" operator="equal">
      <formula>1</formula>
    </cfRule>
    <cfRule type="cellIs" dxfId="13" priority="52" operator="between">
      <formula>0</formula>
      <formula>2</formula>
    </cfRule>
  </conditionalFormatting>
  <conditionalFormatting sqref="G23:AK23">
    <cfRule type="cellIs" dxfId="12" priority="49" operator="equal">
      <formula>2</formula>
    </cfRule>
    <cfRule type="cellIs" dxfId="11" priority="50" operator="between">
      <formula>0</formula>
      <formula>4</formula>
    </cfRule>
  </conditionalFormatting>
  <conditionalFormatting sqref="E18:F22">
    <cfRule type="notContainsBlanks" dxfId="10" priority="48">
      <formula>LEN(TRIM(E18))&gt;0</formula>
    </cfRule>
  </conditionalFormatting>
  <conditionalFormatting sqref="G18:AK22">
    <cfRule type="containsText" dxfId="9" priority="46" operator="containsText" text="12">
      <formula>NOT(ISERROR(SEARCH("12",G18)))</formula>
    </cfRule>
    <cfRule type="containsText" dxfId="8" priority="47" operator="containsText" text="х">
      <formula>NOT(ISERROR(SEARCH("х",G18)))</formula>
    </cfRule>
  </conditionalFormatting>
  <conditionalFormatting sqref="G33:AK33">
    <cfRule type="cellIs" dxfId="7" priority="41" operator="equal">
      <formula>1</formula>
    </cfRule>
    <cfRule type="cellIs" dxfId="6" priority="42" operator="between">
      <formula>0</formula>
      <formula>2</formula>
    </cfRule>
  </conditionalFormatting>
  <conditionalFormatting sqref="G40:AK40">
    <cfRule type="cellIs" dxfId="5" priority="36" operator="equal">
      <formula>1</formula>
    </cfRule>
    <cfRule type="cellIs" dxfId="4" priority="37" operator="between">
      <formula>0</formula>
      <formula>2</formula>
    </cfRule>
  </conditionalFormatting>
  <conditionalFormatting sqref="G49:AK49">
    <cfRule type="cellIs" dxfId="3" priority="31" operator="equal">
      <formula>1</formula>
    </cfRule>
    <cfRule type="cellIs" dxfId="2" priority="32" operator="between">
      <formula>0</formula>
      <formula>2</formula>
    </cfRule>
  </conditionalFormatting>
  <conditionalFormatting sqref="G57:AK57">
    <cfRule type="cellIs" dxfId="1" priority="21" operator="equal">
      <formula>2</formula>
    </cfRule>
    <cfRule type="cellIs" dxfId="0" priority="22" operator="between">
      <formula>0</formula>
      <formula>4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Лист1!Критерии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2015-06-05T18:19:34Z</dcterms:created>
  <dcterms:modified xsi:type="dcterms:W3CDTF">2022-01-25T00:41:32Z</dcterms:modified>
</cp:coreProperties>
</file>