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0A031CD-449E-4D98-A64C-1287281C14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 a="1"/>
  <c r="H2" i="1" s="1"/>
  <c r="H3" i="1" a="1"/>
  <c r="H3" i="1" s="1"/>
  <c r="H4" i="1" a="1"/>
  <c r="H4" i="1"/>
  <c r="H5" i="1" a="1"/>
  <c r="H5" i="1" s="1"/>
  <c r="H6" i="1" a="1"/>
  <c r="H6" i="1"/>
  <c r="H7" i="1" a="1"/>
  <c r="H7" i="1" s="1"/>
  <c r="H8" i="1" a="1"/>
  <c r="H8" i="1"/>
  <c r="H9" i="1" a="1"/>
  <c r="H9" i="1" s="1"/>
  <c r="H10" i="1" a="1"/>
  <c r="H10" i="1"/>
  <c r="H11" i="1" a="1"/>
  <c r="H11" i="1" s="1"/>
  <c r="H12" i="1" a="1"/>
  <c r="H12" i="1"/>
  <c r="H13" i="1" a="1"/>
  <c r="H13" i="1" s="1"/>
  <c r="H14" i="1" a="1"/>
  <c r="H14" i="1"/>
  <c r="H15" i="1" a="1"/>
  <c r="H15" i="1" s="1"/>
  <c r="H16" i="1" a="1"/>
  <c r="H16" i="1"/>
  <c r="H17" i="1" a="1"/>
  <c r="H17" i="1" s="1"/>
  <c r="H18" i="1" a="1"/>
  <c r="H18" i="1"/>
  <c r="H19" i="1" a="1"/>
  <c r="H19" i="1" s="1"/>
  <c r="H20" i="1" a="1"/>
  <c r="H20" i="1"/>
  <c r="H21" i="1" a="1"/>
  <c r="H21" i="1" s="1"/>
  <c r="H22" i="1" a="1"/>
  <c r="H22" i="1"/>
  <c r="H23" i="1" a="1"/>
  <c r="H23" i="1" s="1"/>
  <c r="H24" i="1" a="1"/>
  <c r="H24" i="1"/>
  <c r="H25" i="1" a="1"/>
  <c r="H25" i="1" s="1"/>
  <c r="H26" i="1" a="1"/>
  <c r="H26" i="1"/>
  <c r="H27" i="1" a="1"/>
  <c r="H27" i="1" s="1"/>
  <c r="H28" i="1" a="1"/>
  <c r="H28" i="1"/>
  <c r="H29" i="1" a="1"/>
  <c r="H29" i="1" s="1"/>
  <c r="H30" i="1" a="1"/>
  <c r="H30" i="1"/>
  <c r="H31" i="1" a="1"/>
  <c r="H31" i="1" s="1"/>
  <c r="H32" i="1" a="1"/>
  <c r="H32" i="1"/>
  <c r="H33" i="1" a="1"/>
  <c r="H33" i="1" s="1"/>
  <c r="H34" i="1" a="1"/>
  <c r="H34" i="1"/>
  <c r="H35" i="1" a="1"/>
  <c r="H35" i="1" s="1"/>
  <c r="H36" i="1" a="1"/>
  <c r="H36" i="1"/>
  <c r="H37" i="1" a="1"/>
  <c r="H37" i="1" s="1"/>
  <c r="H38" i="1" a="1"/>
  <c r="H38" i="1"/>
  <c r="H39" i="1" a="1"/>
  <c r="H39" i="1" s="1"/>
  <c r="H40" i="1" a="1"/>
  <c r="H40" i="1"/>
  <c r="H41" i="1" a="1"/>
  <c r="H41" i="1" s="1"/>
  <c r="H42" i="1" a="1"/>
  <c r="H42" i="1"/>
  <c r="H43" i="1" a="1"/>
  <c r="H43" i="1" s="1"/>
  <c r="H44" i="1" a="1"/>
  <c r="H44" i="1"/>
  <c r="H45" i="1" a="1"/>
  <c r="H45" i="1" s="1"/>
  <c r="H46" i="1" a="1"/>
  <c r="H46" i="1"/>
  <c r="H47" i="1" a="1"/>
  <c r="H47" i="1" s="1"/>
  <c r="H48" i="1" a="1"/>
  <c r="H48" i="1"/>
  <c r="H49" i="1" a="1"/>
  <c r="H49" i="1" s="1"/>
  <c r="H50" i="1" a="1"/>
  <c r="H50" i="1"/>
  <c r="H51" i="1" a="1"/>
  <c r="H51" i="1" s="1"/>
  <c r="H52" i="1" a="1"/>
  <c r="H52" i="1"/>
  <c r="H53" i="1" a="1"/>
  <c r="H53" i="1" s="1"/>
  <c r="H54" i="1" a="1"/>
  <c r="H54" i="1"/>
  <c r="H55" i="1" a="1"/>
  <c r="H55" i="1" s="1"/>
  <c r="H56" i="1" a="1"/>
  <c r="H56" i="1"/>
  <c r="H57" i="1" a="1"/>
  <c r="H57" i="1" s="1"/>
  <c r="H58" i="1" a="1"/>
  <c r="H58" i="1"/>
  <c r="H59" i="1" a="1"/>
  <c r="H59" i="1" s="1"/>
  <c r="H60" i="1" a="1"/>
  <c r="H60" i="1"/>
  <c r="H61" i="1" a="1"/>
  <c r="H61" i="1" s="1"/>
  <c r="H62" i="1" a="1"/>
  <c r="H62" i="1"/>
  <c r="H63" i="1" a="1"/>
  <c r="H63" i="1" s="1"/>
  <c r="H64" i="1" a="1"/>
  <c r="H64" i="1"/>
  <c r="H65" i="1" a="1"/>
  <c r="H65" i="1" s="1"/>
  <c r="H66" i="1" a="1"/>
  <c r="H66" i="1"/>
  <c r="H67" i="1" a="1"/>
  <c r="H67" i="1" s="1"/>
  <c r="H68" i="1" a="1"/>
  <c r="H68" i="1"/>
  <c r="H69" i="1" a="1"/>
  <c r="H69" i="1" s="1"/>
  <c r="H70" i="1" a="1"/>
  <c r="H70" i="1"/>
  <c r="H71" i="1" a="1"/>
  <c r="H71" i="1" s="1"/>
  <c r="H72" i="1" a="1"/>
  <c r="H72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<sst xmlns="http://schemas.openxmlformats.org/spreadsheetml/2006/main" count="151" uniqueCount="89">
  <si>
    <t>Марки</t>
  </si>
  <si>
    <t>Марки элемента</t>
  </si>
  <si>
    <t>Наименование элемента</t>
  </si>
  <si>
    <t>Кол-во</t>
  </si>
  <si>
    <t>Масса ед.</t>
  </si>
  <si>
    <t>Масса общ.</t>
  </si>
  <si>
    <t>ОП-3</t>
  </si>
  <si>
    <t>ВС-12</t>
  </si>
  <si>
    <t>Связь</t>
  </si>
  <si>
    <t>ВС-13</t>
  </si>
  <si>
    <t>ОП-3-2</t>
  </si>
  <si>
    <t>Опора</t>
  </si>
  <si>
    <t>ОП-3-3</t>
  </si>
  <si>
    <t>ОПт-2</t>
  </si>
  <si>
    <t>Балка</t>
  </si>
  <si>
    <t>ОПт-3</t>
  </si>
  <si>
    <t>Р-1</t>
  </si>
  <si>
    <t>Распорка</t>
  </si>
  <si>
    <t>Р-7</t>
  </si>
  <si>
    <t>Р-8</t>
  </si>
  <si>
    <t>ОП-4</t>
  </si>
  <si>
    <t>БН-13</t>
  </si>
  <si>
    <t>БН-14</t>
  </si>
  <si>
    <t>БН-43</t>
  </si>
  <si>
    <t>БН-44</t>
  </si>
  <si>
    <t>ВС-5</t>
  </si>
  <si>
    <t>ВС-17</t>
  </si>
  <si>
    <t>ВС-20</t>
  </si>
  <si>
    <t>ВС-22</t>
  </si>
  <si>
    <t>НП-17</t>
  </si>
  <si>
    <t>Нижний пояс</t>
  </si>
  <si>
    <t>НП-18</t>
  </si>
  <si>
    <t>ОП4-1</t>
  </si>
  <si>
    <t>Колонна</t>
  </si>
  <si>
    <t>ОП4-2</t>
  </si>
  <si>
    <t>ОПт-4</t>
  </si>
  <si>
    <t>ОЧ-9</t>
  </si>
  <si>
    <t>Пластина</t>
  </si>
  <si>
    <t>ОЧ-10</t>
  </si>
  <si>
    <t>Р-16</t>
  </si>
  <si>
    <t>Р-18</t>
  </si>
  <si>
    <t>Р-19</t>
  </si>
  <si>
    <t>Р-28</t>
  </si>
  <si>
    <t>ОП-5</t>
  </si>
  <si>
    <t>Раствор</t>
  </si>
  <si>
    <t>БН-5</t>
  </si>
  <si>
    <t>БН-6</t>
  </si>
  <si>
    <t>БН-49</t>
  </si>
  <si>
    <t>БН-50</t>
  </si>
  <si>
    <t>ВС-25</t>
  </si>
  <si>
    <t>ВС-27</t>
  </si>
  <si>
    <t>ВС-29</t>
  </si>
  <si>
    <t>НП-32</t>
  </si>
  <si>
    <t>НП-33</t>
  </si>
  <si>
    <t>ОП5-1</t>
  </si>
  <si>
    <t>ОП5-2</t>
  </si>
  <si>
    <t>ОПт-5</t>
  </si>
  <si>
    <t>ОЧ-3</t>
  </si>
  <si>
    <t>ОЧ-4</t>
  </si>
  <si>
    <t>Р-21</t>
  </si>
  <si>
    <t>Р-22</t>
  </si>
  <si>
    <t>Р-23</t>
  </si>
  <si>
    <t>ОП-6</t>
  </si>
  <si>
    <t>БН-19</t>
  </si>
  <si>
    <t>БН-20</t>
  </si>
  <si>
    <t>БН-53</t>
  </si>
  <si>
    <t>БН-54</t>
  </si>
  <si>
    <t>ВС-18</t>
  </si>
  <si>
    <t>ВС-19</t>
  </si>
  <si>
    <t>ВС-26</t>
  </si>
  <si>
    <t>ВС-28</t>
  </si>
  <si>
    <t>ВС-32</t>
  </si>
  <si>
    <t>ВС-33</t>
  </si>
  <si>
    <t>ВС-34</t>
  </si>
  <si>
    <t>Л-1</t>
  </si>
  <si>
    <t>Лестница</t>
  </si>
  <si>
    <t>НП-25</t>
  </si>
  <si>
    <t>НП-26</t>
  </si>
  <si>
    <t>ОП6-1</t>
  </si>
  <si>
    <t>ОП6-2</t>
  </si>
  <si>
    <t>ОП7-1</t>
  </si>
  <si>
    <t>ОП7-2</t>
  </si>
  <si>
    <t>ОПт-6</t>
  </si>
  <si>
    <t>ОЧ-12</t>
  </si>
  <si>
    <t>ОЧ-15</t>
  </si>
  <si>
    <t>Р-13</t>
  </si>
  <si>
    <t>Р-31</t>
  </si>
  <si>
    <t>Р-32</t>
  </si>
  <si>
    <t>Р-33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</si>
</sst>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GOST 2.304 type A"/>
      <family val="2"/>
      <charset val="204"/>
    </font>
    <font>
      <sz val="11"/>
      <color theme="1"/>
      <name val="GOST 2.304 type 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</fills>
  <borders count="5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"/>
  <sheetViews>
    <sheetView tabSelected="1" workbookViewId="0">
      <selection activeCell="H1" sqref="H1"/>
    </sheetView>
  </sheetViews>
  <sheetFormatPr defaultRowHeight="15"/>
  <cols>
    <col min="1" max="1" width="10.5703125" customWidth="1"/>
    <col min="2" max="2" width="11" customWidth="1"/>
    <col min="3" max="3" width="16.42578125" customWidth="1"/>
    <col min="5" max="5" width="10.85546875" customWidth="1"/>
    <col min="6" max="6" width="12.42578125" customWidth="1"/>
    <col min="8" max="8" width="12.85546875" bestFit="1" customWidth="1"/>
  </cols>
  <sheetData>
    <row r="1" spans="1:8" ht="30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8">
      <c r="A2" s="8" t="s">
        <v>6</v>
      </c>
      <c r="B2" s="3" t="s">
        <v>7</v>
      </c>
      <c r="C2" s="3" t="s">
        <v>8</v>
      </c>
      <c r="D2" s="3">
        <v>4</v>
      </c>
      <c r="E2" s="4">
        <v>32.1</v>
      </c>
      <c r="F2" s="4">
        <f>E2*D2</f>
        <v>128.4</v>
      </c>
      <c r="H2" t="str" cm="1">
        <f t="array" ref="H2">IFERROR(_xlfn.IFS(LEFT(B2,FIND("-",B2)-1)="ВС","Связь",LEFT(B2,FIND("-",B2)-1)="БН","Балка",LEFT(B2,FIND("-",B2)-1)="ОПт","Балка",LEFT(B2,FIND("-",B2)-1)="ОП","Опора",LEFT(B2,FIND("-",B2)-1)="Р","Распорка",LEFT(B2,FIND("-",B2)-1)="НП","Нижний пояс",LEFT(B2,FIND("-",B2)-1)="ОЧ","Пластина",LEFT(B2,FIND("-",B2)-1)="ОП4","Колонна",LEFT(B2,FIND("-",B2)-1)="ОП5","Колонна",LEFT(B2,FIND("-",B2)-1)="ОП6","Колонна",LEFT(B2,FIND("-",B2)-1)="ОП7","Колонна",LEFT(B2,FIND("-",B2)-1)="Л","Лестница"),"Раствор")</f>
        <v>Связь</v>
      </c>
    </row>
    <row r="3" spans="1:8">
      <c r="A3" s="9"/>
      <c r="B3" s="3" t="s">
        <v>9</v>
      </c>
      <c r="C3" s="3" t="s">
        <v>8</v>
      </c>
      <c r="D3" s="3">
        <v>4</v>
      </c>
      <c r="E3" s="4">
        <v>28.2</v>
      </c>
      <c r="F3" s="4">
        <f t="shared" ref="F3:F72" si="0">E3*D3</f>
        <v>112.8</v>
      </c>
      <c r="H3" t="str" cm="1">
        <f t="array" ref="H3">IFERROR(_xlfn.IFS(LEFT(B3,FIND("-",B3)-1)="ВС","Связь",LEFT(B3,FIND("-",B3)-1)="БН","Балка",LEFT(B3,FIND("-",B3)-1)="ОПт","Балка",LEFT(B3,FIND("-",B3)-1)="ОП","Опора",LEFT(B3,FIND("-",B3)-1)="Р","Распорка",LEFT(B3,FIND("-",B3)-1)="НП","Нижний пояс",LEFT(B3,FIND("-",B3)-1)="ОЧ","Пластина",LEFT(B3,FIND("-",B3)-1)="ОП4","Колонна",LEFT(B3,FIND("-",B3)-1)="ОП5","Колонна",LEFT(B3,FIND("-",B3)-1)="ОП6","Колонна",LEFT(B3,FIND("-",B3)-1)="ОП7","Колонна",LEFT(B3,FIND("-",B3)-1)="Л","Лестница"),"Раствор")</f>
        <v>Связь</v>
      </c>
    </row>
    <row r="4" spans="1:8">
      <c r="A4" s="9"/>
      <c r="B4" s="3" t="s">
        <v>10</v>
      </c>
      <c r="C4" s="3" t="s">
        <v>11</v>
      </c>
      <c r="D4" s="3">
        <v>1</v>
      </c>
      <c r="E4" s="4">
        <v>2137.1999999999998</v>
      </c>
      <c r="F4" s="4">
        <f t="shared" si="0"/>
        <v>2137.1999999999998</v>
      </c>
      <c r="H4" t="str" cm="1">
        <f t="array" ref="H4">IFERROR(_xlfn.IFS(LEFT(B4,FIND("-",B4)-1)="ВС","Связь",LEFT(B4,FIND("-",B4)-1)="БН","Балка",LEFT(B4,FIND("-",B4)-1)="ОПт","Балка",LEFT(B4,FIND("-",B4)-1)="ОП","Опора",LEFT(B4,FIND("-",B4)-1)="Р","Распорка",LEFT(B4,FIND("-",B4)-1)="НП","Нижний пояс",LEFT(B4,FIND("-",B4)-1)="ОЧ","Пластина",LEFT(B4,FIND("-",B4)-1)="ОП4","Колонна",LEFT(B4,FIND("-",B4)-1)="ОП5","Колонна",LEFT(B4,FIND("-",B4)-1)="ОП6","Колонна",LEFT(B4,FIND("-",B4)-1)="ОП7","Колонна",LEFT(B4,FIND("-",B4)-1)="Л","Лестница"),"Раствор")</f>
        <v>Опора</v>
      </c>
    </row>
    <row r="5" spans="1:8">
      <c r="A5" s="9"/>
      <c r="B5" s="3" t="s">
        <v>12</v>
      </c>
      <c r="C5" s="3" t="s">
        <v>11</v>
      </c>
      <c r="D5" s="3">
        <v>1</v>
      </c>
      <c r="E5" s="4">
        <v>2158.1999999999998</v>
      </c>
      <c r="F5" s="4">
        <f t="shared" si="0"/>
        <v>2158.1999999999998</v>
      </c>
      <c r="H5" t="str" cm="1">
        <f t="array" ref="H5">IFERROR(_xlfn.IFS(LEFT(B5,FIND("-",B5)-1)="ВС","Связь",LEFT(B5,FIND("-",B5)-1)="БН","Балка",LEFT(B5,FIND("-",B5)-1)="ОПт","Балка",LEFT(B5,FIND("-",B5)-1)="ОП","Опора",LEFT(B5,FIND("-",B5)-1)="Р","Распорка",LEFT(B5,FIND("-",B5)-1)="НП","Нижний пояс",LEFT(B5,FIND("-",B5)-1)="ОЧ","Пластина",LEFT(B5,FIND("-",B5)-1)="ОП4","Колонна",LEFT(B5,FIND("-",B5)-1)="ОП5","Колонна",LEFT(B5,FIND("-",B5)-1)="ОП6","Колонна",LEFT(B5,FIND("-",B5)-1)="ОП7","Колонна",LEFT(B5,FIND("-",B5)-1)="Л","Лестница"),"Раствор")</f>
        <v>Опора</v>
      </c>
    </row>
    <row r="6" spans="1:8">
      <c r="A6" s="9"/>
      <c r="B6" s="3" t="s">
        <v>13</v>
      </c>
      <c r="C6" s="3" t="s">
        <v>14</v>
      </c>
      <c r="D6" s="3">
        <v>1</v>
      </c>
      <c r="E6" s="4">
        <v>42.1</v>
      </c>
      <c r="F6" s="4">
        <f t="shared" si="0"/>
        <v>42.1</v>
      </c>
      <c r="H6" t="str" cm="1">
        <f t="array" ref="H6">IFERROR(_xlfn.IFS(LEFT(B6,FIND("-",B6)-1)="ВС","Связь",LEFT(B6,FIND("-",B6)-1)="БН","Балка",LEFT(B6,FIND("-",B6)-1)="ОПт","Балка",LEFT(B6,FIND("-",B6)-1)="ОП","Опора",LEFT(B6,FIND("-",B6)-1)="Р","Распорка",LEFT(B6,FIND("-",B6)-1)="НП","Нижний пояс",LEFT(B6,FIND("-",B6)-1)="ОЧ","Пластина",LEFT(B6,FIND("-",B6)-1)="ОП4","Колонна",LEFT(B6,FIND("-",B6)-1)="ОП5","Колонна",LEFT(B6,FIND("-",B6)-1)="ОП6","Колонна",LEFT(B6,FIND("-",B6)-1)="ОП7","Колонна",LEFT(B6,FIND("-",B6)-1)="Л","Лестница"),"Раствор")</f>
        <v>Балка</v>
      </c>
    </row>
    <row r="7" spans="1:8">
      <c r="A7" s="9"/>
      <c r="B7" s="3" t="s">
        <v>15</v>
      </c>
      <c r="C7" s="3" t="s">
        <v>14</v>
      </c>
      <c r="D7" s="3">
        <v>1</v>
      </c>
      <c r="E7" s="4">
        <v>42.4</v>
      </c>
      <c r="F7" s="4">
        <f t="shared" si="0"/>
        <v>42.4</v>
      </c>
      <c r="H7" t="str" cm="1">
        <f t="array" ref="H7">IFERROR(_xlfn.IFS(LEFT(B7,FIND("-",B7)-1)="ВС","Связь",LEFT(B7,FIND("-",B7)-1)="БН","Балка",LEFT(B7,FIND("-",B7)-1)="ОПт","Балка",LEFT(B7,FIND("-",B7)-1)="ОП","Опора",LEFT(B7,FIND("-",B7)-1)="Р","Распорка",LEFT(B7,FIND("-",B7)-1)="НП","Нижний пояс",LEFT(B7,FIND("-",B7)-1)="ОЧ","Пластина",LEFT(B7,FIND("-",B7)-1)="ОП4","Колонна",LEFT(B7,FIND("-",B7)-1)="ОП5","Колонна",LEFT(B7,FIND("-",B7)-1)="ОП6","Колонна",LEFT(B7,FIND("-",B7)-1)="ОП7","Колонна",LEFT(B7,FIND("-",B7)-1)="Л","Лестница"),"Раствор")</f>
        <v>Балка</v>
      </c>
    </row>
    <row r="8" spans="1:8">
      <c r="A8" s="9"/>
      <c r="B8" s="3" t="s">
        <v>16</v>
      </c>
      <c r="C8" s="3" t="s">
        <v>17</v>
      </c>
      <c r="D8" s="3">
        <v>2</v>
      </c>
      <c r="E8" s="4">
        <v>145.9</v>
      </c>
      <c r="F8" s="4">
        <f t="shared" si="0"/>
        <v>291.8</v>
      </c>
      <c r="H8" t="str" cm="1">
        <f t="array" ref="H8">IFERROR(_xlfn.IFS(LEFT(B8,FIND("-",B8)-1)="ВС","Связь",LEFT(B8,FIND("-",B8)-1)="БН","Балка",LEFT(B8,FIND("-",B8)-1)="ОПт","Балка",LEFT(B8,FIND("-",B8)-1)="ОП","Опора",LEFT(B8,FIND("-",B8)-1)="Р","Распорка",LEFT(B8,FIND("-",B8)-1)="НП","Нижний пояс",LEFT(B8,FIND("-",B8)-1)="ОЧ","Пластина",LEFT(B8,FIND("-",B8)-1)="ОП4","Колонна",LEFT(B8,FIND("-",B8)-1)="ОП5","Колонна",LEFT(B8,FIND("-",B8)-1)="ОП6","Колонна",LEFT(B8,FIND("-",B8)-1)="ОП7","Колонна",LEFT(B8,FIND("-",B8)-1)="Л","Лестница"),"Раствор")</f>
        <v>Распорка</v>
      </c>
    </row>
    <row r="9" spans="1:8">
      <c r="A9" s="9"/>
      <c r="B9" s="3" t="s">
        <v>18</v>
      </c>
      <c r="C9" s="3" t="s">
        <v>17</v>
      </c>
      <c r="D9" s="3">
        <v>2</v>
      </c>
      <c r="E9" s="4">
        <v>140.6</v>
      </c>
      <c r="F9" s="4">
        <f t="shared" si="0"/>
        <v>281.2</v>
      </c>
      <c r="H9" t="str" cm="1">
        <f t="array" ref="H9">IFERROR(_xlfn.IFS(LEFT(B9,FIND("-",B9)-1)="ВС","Связь",LEFT(B9,FIND("-",B9)-1)="БН","Балка",LEFT(B9,FIND("-",B9)-1)="ОПт","Балка",LEFT(B9,FIND("-",B9)-1)="ОП","Опора",LEFT(B9,FIND("-",B9)-1)="Р","Распорка",LEFT(B9,FIND("-",B9)-1)="НП","Нижний пояс",LEFT(B9,FIND("-",B9)-1)="ОЧ","Пластина",LEFT(B9,FIND("-",B9)-1)="ОП4","Колонна",LEFT(B9,FIND("-",B9)-1)="ОП5","Колонна",LEFT(B9,FIND("-",B9)-1)="ОП6","Колонна",LEFT(B9,FIND("-",B9)-1)="ОП7","Колонна",LEFT(B9,FIND("-",B9)-1)="Л","Лестница"),"Раствор")</f>
        <v>Распорка</v>
      </c>
    </row>
    <row r="10" spans="1:8">
      <c r="A10" s="10"/>
      <c r="B10" s="3" t="s">
        <v>19</v>
      </c>
      <c r="C10" s="3" t="s">
        <v>17</v>
      </c>
      <c r="D10" s="3">
        <v>2</v>
      </c>
      <c r="E10" s="4">
        <v>388.9</v>
      </c>
      <c r="F10" s="4">
        <f t="shared" si="0"/>
        <v>777.8</v>
      </c>
      <c r="H10" t="str" cm="1">
        <f t="array" ref="H10">IFERROR(_xlfn.IFS(LEFT(B10,FIND("-",B10)-1)="ВС","Связь",LEFT(B10,FIND("-",B10)-1)="БН","Балка",LEFT(B10,FIND("-",B10)-1)="ОПт","Балка",LEFT(B10,FIND("-",B10)-1)="ОП","Опора",LEFT(B10,FIND("-",B10)-1)="Р","Распорка",LEFT(B10,FIND("-",B10)-1)="НП","Нижний пояс",LEFT(B10,FIND("-",B10)-1)="ОЧ","Пластина",LEFT(B10,FIND("-",B10)-1)="ОП4","Колонна",LEFT(B10,FIND("-",B10)-1)="ОП5","Колонна",LEFT(B10,FIND("-",B10)-1)="ОП6","Колонна",LEFT(B10,FIND("-",B10)-1)="ОП7","Колонна",LEFT(B10,FIND("-",B10)-1)="Л","Лестница"),"Раствор")</f>
        <v>Распорка</v>
      </c>
    </row>
    <row r="11" spans="1:8">
      <c r="A11" s="8" t="s">
        <v>20</v>
      </c>
      <c r="B11" s="3" t="s">
        <v>21</v>
      </c>
      <c r="C11" s="3" t="s">
        <v>14</v>
      </c>
      <c r="D11" s="3">
        <v>1</v>
      </c>
      <c r="E11" s="4">
        <v>188.1</v>
      </c>
      <c r="F11" s="4">
        <f t="shared" si="0"/>
        <v>188.1</v>
      </c>
      <c r="H11" t="str" cm="1">
        <f t="array" ref="H11">IFERROR(_xlfn.IFS(LEFT(B11,FIND("-",B11)-1)="ВС","Связь",LEFT(B11,FIND("-",B11)-1)="БН","Балка",LEFT(B11,FIND("-",B11)-1)="ОПт","Балка",LEFT(B11,FIND("-",B11)-1)="ОП","Опора",LEFT(B11,FIND("-",B11)-1)="Р","Распорка",LEFT(B11,FIND("-",B11)-1)="НП","Нижний пояс",LEFT(B11,FIND("-",B11)-1)="ОЧ","Пластина",LEFT(B11,FIND("-",B11)-1)="ОП4","Колонна",LEFT(B11,FIND("-",B11)-1)="ОП5","Колонна",LEFT(B11,FIND("-",B11)-1)="ОП6","Колонна",LEFT(B11,FIND("-",B11)-1)="ОП7","Колонна",LEFT(B11,FIND("-",B11)-1)="Л","Лестница"),"Раствор")</f>
        <v>Балка</v>
      </c>
    </row>
    <row r="12" spans="1:8">
      <c r="A12" s="9"/>
      <c r="B12" s="3" t="s">
        <v>22</v>
      </c>
      <c r="C12" s="3" t="s">
        <v>14</v>
      </c>
      <c r="D12" s="3">
        <v>1</v>
      </c>
      <c r="E12" s="4">
        <v>188.1</v>
      </c>
      <c r="F12" s="4">
        <f t="shared" si="0"/>
        <v>188.1</v>
      </c>
      <c r="H12" t="str" cm="1">
        <f t="array" ref="H12">IFERROR(_xlfn.IFS(LEFT(B12,FIND("-",B12)-1)="ВС","Связь",LEFT(B12,FIND("-",B12)-1)="БН","Балка",LEFT(B12,FIND("-",B12)-1)="ОПт","Балка",LEFT(B12,FIND("-",B12)-1)="ОП","Опора",LEFT(B12,FIND("-",B12)-1)="Р","Распорка",LEFT(B12,FIND("-",B12)-1)="НП","Нижний пояс",LEFT(B12,FIND("-",B12)-1)="ОЧ","Пластина",LEFT(B12,FIND("-",B12)-1)="ОП4","Колонна",LEFT(B12,FIND("-",B12)-1)="ОП5","Колонна",LEFT(B12,FIND("-",B12)-1)="ОП6","Колонна",LEFT(B12,FIND("-",B12)-1)="ОП7","Колонна",LEFT(B12,FIND("-",B12)-1)="Л","Лестница"),"Раствор")</f>
        <v>Балка</v>
      </c>
    </row>
    <row r="13" spans="1:8">
      <c r="A13" s="9"/>
      <c r="B13" s="3" t="s">
        <v>23</v>
      </c>
      <c r="C13" s="3" t="s">
        <v>14</v>
      </c>
      <c r="D13" s="3">
        <v>1</v>
      </c>
      <c r="E13" s="4">
        <v>188.1</v>
      </c>
      <c r="F13" s="4">
        <f t="shared" si="0"/>
        <v>188.1</v>
      </c>
      <c r="H13" t="str" cm="1">
        <f t="array" ref="H13">IFERROR(_xlfn.IFS(LEFT(B13,FIND("-",B13)-1)="ВС","Связь",LEFT(B13,FIND("-",B13)-1)="БН","Балка",LEFT(B13,FIND("-",B13)-1)="ОПт","Балка",LEFT(B13,FIND("-",B13)-1)="ОП","Опора",LEFT(B13,FIND("-",B13)-1)="Р","Распорка",LEFT(B13,FIND("-",B13)-1)="НП","Нижний пояс",LEFT(B13,FIND("-",B13)-1)="ОЧ","Пластина",LEFT(B13,FIND("-",B13)-1)="ОП4","Колонна",LEFT(B13,FIND("-",B13)-1)="ОП5","Колонна",LEFT(B13,FIND("-",B13)-1)="ОП6","Колонна",LEFT(B13,FIND("-",B13)-1)="ОП7","Колонна",LEFT(B13,FIND("-",B13)-1)="Л","Лестница"),"Раствор")</f>
        <v>Балка</v>
      </c>
    </row>
    <row r="14" spans="1:8">
      <c r="A14" s="9"/>
      <c r="B14" s="3" t="s">
        <v>24</v>
      </c>
      <c r="C14" s="3" t="s">
        <v>14</v>
      </c>
      <c r="D14" s="3">
        <v>1</v>
      </c>
      <c r="E14" s="4">
        <v>188.1</v>
      </c>
      <c r="F14" s="4">
        <f t="shared" si="0"/>
        <v>188.1</v>
      </c>
      <c r="H14" t="str" cm="1">
        <f t="array" ref="H14">IFERROR(_xlfn.IFS(LEFT(B14,FIND("-",B14)-1)="ВС","Связь",LEFT(B14,FIND("-",B14)-1)="БН","Балка",LEFT(B14,FIND("-",B14)-1)="ОПт","Балка",LEFT(B14,FIND("-",B14)-1)="ОП","Опора",LEFT(B14,FIND("-",B14)-1)="Р","Распорка",LEFT(B14,FIND("-",B14)-1)="НП","Нижний пояс",LEFT(B14,FIND("-",B14)-1)="ОЧ","Пластина",LEFT(B14,FIND("-",B14)-1)="ОП4","Колонна",LEFT(B14,FIND("-",B14)-1)="ОП5","Колонна",LEFT(B14,FIND("-",B14)-1)="ОП6","Колонна",LEFT(B14,FIND("-",B14)-1)="ОП7","Колонна",LEFT(B14,FIND("-",B14)-1)="Л","Лестница"),"Раствор")</f>
        <v>Балка</v>
      </c>
    </row>
    <row r="15" spans="1:8">
      <c r="A15" s="9"/>
      <c r="B15" s="3" t="s">
        <v>25</v>
      </c>
      <c r="C15" s="3" t="s">
        <v>8</v>
      </c>
      <c r="D15" s="3">
        <v>4</v>
      </c>
      <c r="E15" s="4">
        <v>51.8</v>
      </c>
      <c r="F15" s="4">
        <f t="shared" si="0"/>
        <v>207.2</v>
      </c>
      <c r="H15" t="str" cm="1">
        <f t="array" ref="H15">IFERROR(_xlfn.IFS(LEFT(B15,FIND("-",B15)-1)="ВС","Связь",LEFT(B15,FIND("-",B15)-1)="БН","Балка",LEFT(B15,FIND("-",B15)-1)="ОПт","Балка",LEFT(B15,FIND("-",B15)-1)="ОП","Опора",LEFT(B15,FIND("-",B15)-1)="Р","Распорка",LEFT(B15,FIND("-",B15)-1)="НП","Нижний пояс",LEFT(B15,FIND("-",B15)-1)="ОЧ","Пластина",LEFT(B15,FIND("-",B15)-1)="ОП4","Колонна",LEFT(B15,FIND("-",B15)-1)="ОП5","Колонна",LEFT(B15,FIND("-",B15)-1)="ОП6","Колонна",LEFT(B15,FIND("-",B15)-1)="ОП7","Колонна",LEFT(B15,FIND("-",B15)-1)="Л","Лестница"),"Раствор")</f>
        <v>Связь</v>
      </c>
    </row>
    <row r="16" spans="1:8">
      <c r="A16" s="9"/>
      <c r="B16" s="3" t="s">
        <v>26</v>
      </c>
      <c r="C16" s="3" t="s">
        <v>8</v>
      </c>
      <c r="D16" s="3">
        <v>4</v>
      </c>
      <c r="E16" s="4">
        <v>42.6</v>
      </c>
      <c r="F16" s="4">
        <f t="shared" si="0"/>
        <v>170.4</v>
      </c>
      <c r="H16" t="str" cm="1">
        <f t="array" ref="H16">IFERROR(_xlfn.IFS(LEFT(B16,FIND("-",B16)-1)="ВС","Связь",LEFT(B16,FIND("-",B16)-1)="БН","Балка",LEFT(B16,FIND("-",B16)-1)="ОПт","Балка",LEFT(B16,FIND("-",B16)-1)="ОП","Опора",LEFT(B16,FIND("-",B16)-1)="Р","Распорка",LEFT(B16,FIND("-",B16)-1)="НП","Нижний пояс",LEFT(B16,FIND("-",B16)-1)="ОЧ","Пластина",LEFT(B16,FIND("-",B16)-1)="ОП4","Колонна",LEFT(B16,FIND("-",B16)-1)="ОП5","Колонна",LEFT(B16,FIND("-",B16)-1)="ОП6","Колонна",LEFT(B16,FIND("-",B16)-1)="ОП7","Колонна",LEFT(B16,FIND("-",B16)-1)="Л","Лестница"),"Раствор")</f>
        <v>Связь</v>
      </c>
    </row>
    <row r="17" spans="1:8">
      <c r="A17" s="9"/>
      <c r="B17" s="3" t="s">
        <v>27</v>
      </c>
      <c r="C17" s="3" t="s">
        <v>8</v>
      </c>
      <c r="D17" s="3">
        <v>4</v>
      </c>
      <c r="E17" s="4">
        <v>44.5</v>
      </c>
      <c r="F17" s="4">
        <f t="shared" si="0"/>
        <v>178</v>
      </c>
      <c r="H17" t="str" cm="1">
        <f t="array" ref="H17">IFERROR(_xlfn.IFS(LEFT(B17,FIND("-",B17)-1)="ВС","Связь",LEFT(B17,FIND("-",B17)-1)="БН","Балка",LEFT(B17,FIND("-",B17)-1)="ОПт","Балка",LEFT(B17,FIND("-",B17)-1)="ОП","Опора",LEFT(B17,FIND("-",B17)-1)="Р","Распорка",LEFT(B17,FIND("-",B17)-1)="НП","Нижний пояс",LEFT(B17,FIND("-",B17)-1)="ОЧ","Пластина",LEFT(B17,FIND("-",B17)-1)="ОП4","Колонна",LEFT(B17,FIND("-",B17)-1)="ОП5","Колонна",LEFT(B17,FIND("-",B17)-1)="ОП6","Колонна",LEFT(B17,FIND("-",B17)-1)="ОП7","Колонна",LEFT(B17,FIND("-",B17)-1)="Л","Лестница"),"Раствор")</f>
        <v>Связь</v>
      </c>
    </row>
    <row r="18" spans="1:8">
      <c r="A18" s="9"/>
      <c r="B18" s="3" t="s">
        <v>28</v>
      </c>
      <c r="C18" s="3" t="s">
        <v>8</v>
      </c>
      <c r="D18" s="3">
        <v>4</v>
      </c>
      <c r="E18" s="4">
        <v>41.9</v>
      </c>
      <c r="F18" s="4">
        <f t="shared" si="0"/>
        <v>167.6</v>
      </c>
      <c r="H18" t="str" cm="1">
        <f t="array" ref="H18">IFERROR(_xlfn.IFS(LEFT(B18,FIND("-",B18)-1)="ВС","Связь",LEFT(B18,FIND("-",B18)-1)="БН","Балка",LEFT(B18,FIND("-",B18)-1)="ОПт","Балка",LEFT(B18,FIND("-",B18)-1)="ОП","Опора",LEFT(B18,FIND("-",B18)-1)="Р","Распорка",LEFT(B18,FIND("-",B18)-1)="НП","Нижний пояс",LEFT(B18,FIND("-",B18)-1)="ОЧ","Пластина",LEFT(B18,FIND("-",B18)-1)="ОП4","Колонна",LEFT(B18,FIND("-",B18)-1)="ОП5","Колонна",LEFT(B18,FIND("-",B18)-1)="ОП6","Колонна",LEFT(B18,FIND("-",B18)-1)="ОП7","Колонна",LEFT(B18,FIND("-",B18)-1)="Л","Лестница"),"Раствор")</f>
        <v>Связь</v>
      </c>
    </row>
    <row r="19" spans="1:8">
      <c r="A19" s="9"/>
      <c r="B19" s="3" t="s">
        <v>29</v>
      </c>
      <c r="C19" s="3" t="s">
        <v>30</v>
      </c>
      <c r="D19" s="3">
        <v>1</v>
      </c>
      <c r="E19" s="4">
        <v>1407.1</v>
      </c>
      <c r="F19" s="4">
        <f t="shared" si="0"/>
        <v>1407.1</v>
      </c>
      <c r="H19" t="str" cm="1">
        <f t="array" ref="H19">IFERROR(_xlfn.IFS(LEFT(B19,FIND("-",B19)-1)="ВС","Связь",LEFT(B19,FIND("-",B19)-1)="БН","Балка",LEFT(B19,FIND("-",B19)-1)="ОПт","Балка",LEFT(B19,FIND("-",B19)-1)="ОП","Опора",LEFT(B19,FIND("-",B19)-1)="Р","Распорка",LEFT(B19,FIND("-",B19)-1)="НП","Нижний пояс",LEFT(B19,FIND("-",B19)-1)="ОЧ","Пластина",LEFT(B19,FIND("-",B19)-1)="ОП4","Колонна",LEFT(B19,FIND("-",B19)-1)="ОП5","Колонна",LEFT(B19,FIND("-",B19)-1)="ОП6","Колонна",LEFT(B19,FIND("-",B19)-1)="ОП7","Колонна",LEFT(B19,FIND("-",B19)-1)="Л","Лестница"),"Раствор")</f>
        <v>Нижний пояс</v>
      </c>
    </row>
    <row r="20" spans="1:8">
      <c r="A20" s="9"/>
      <c r="B20" s="14" t="s">
        <v>31</v>
      </c>
      <c r="C20" s="3" t="s">
        <v>30</v>
      </c>
      <c r="D20" s="3">
        <v>1</v>
      </c>
      <c r="E20" s="4">
        <v>1407.1</v>
      </c>
      <c r="F20" s="4">
        <f t="shared" si="0"/>
        <v>1407.1</v>
      </c>
      <c r="H20" t="str" cm="1">
        <f t="array" ref="H20">IFERROR(_xlfn.IFS(LEFT(B20,FIND("-",B20)-1)="ВС","Связь",LEFT(B20,FIND("-",B20)-1)="БН","Балка",LEFT(B20,FIND("-",B20)-1)="ОПт","Балка",LEFT(B20,FIND("-",B20)-1)="ОП","Опора",LEFT(B20,FIND("-",B20)-1)="Р","Распорка",LEFT(B20,FIND("-",B20)-1)="НП","Нижний пояс",LEFT(B20,FIND("-",B20)-1)="ОЧ","Пластина",LEFT(B20,FIND("-",B20)-1)="ОП4","Колонна",LEFT(B20,FIND("-",B20)-1)="ОП5","Колонна",LEFT(B20,FIND("-",B20)-1)="ОП6","Колонна",LEFT(B20,FIND("-",B20)-1)="ОП7","Колонна",LEFT(B20,FIND("-",B20)-1)="Л","Лестница"),"Раствор")</f>
        <v>Нижний пояс</v>
      </c>
    </row>
    <row r="21" spans="1:8">
      <c r="A21" s="9"/>
      <c r="B21" s="3" t="s">
        <v>32</v>
      </c>
      <c r="C21" s="3" t="s">
        <v>33</v>
      </c>
      <c r="D21" s="3">
        <v>1</v>
      </c>
      <c r="E21" s="4">
        <v>2249.5</v>
      </c>
      <c r="F21" s="4">
        <f t="shared" si="0"/>
        <v>2249.5</v>
      </c>
      <c r="H21" t="str" cm="1">
        <f t="array" ref="H21">IFERROR(_xlfn.IFS(LEFT(B21,FIND("-",B21)-1)="ВС","Связь",LEFT(B21,FIND("-",B21)-1)="БН","Балка",LEFT(B21,FIND("-",B21)-1)="ОПт","Балка",LEFT(B21,FIND("-",B21)-1)="ОП","Опора",LEFT(B21,FIND("-",B21)-1)="Р","Распорка",LEFT(B21,FIND("-",B21)-1)="НП","Нижний пояс",LEFT(B21,FIND("-",B21)-1)="ОЧ","Пластина",LEFT(B21,FIND("-",B21)-1)="ОП4","Колонна",LEFT(B21,FIND("-",B21)-1)="ОП5","Колонна",LEFT(B21,FIND("-",B21)-1)="ОП6","Колонна",LEFT(B21,FIND("-",B21)-1)="ОП7","Колонна",LEFT(B21,FIND("-",B21)-1)="Л","Лестница"),"Раствор")</f>
        <v>Колонна</v>
      </c>
    </row>
    <row r="22" spans="1:8">
      <c r="A22" s="9"/>
      <c r="B22" s="3" t="s">
        <v>34</v>
      </c>
      <c r="C22" s="3" t="s">
        <v>33</v>
      </c>
      <c r="D22" s="3">
        <v>1</v>
      </c>
      <c r="E22" s="4">
        <v>2243.1</v>
      </c>
      <c r="F22" s="4">
        <f t="shared" si="0"/>
        <v>2243.1</v>
      </c>
      <c r="H22" t="str" cm="1">
        <f t="array" ref="H22">IFERROR(_xlfn.IFS(LEFT(B22,FIND("-",B22)-1)="ВС","Связь",LEFT(B22,FIND("-",B22)-1)="БН","Балка",LEFT(B22,FIND("-",B22)-1)="ОПт","Балка",LEFT(B22,FIND("-",B22)-1)="ОП","Опора",LEFT(B22,FIND("-",B22)-1)="Р","Распорка",LEFT(B22,FIND("-",B22)-1)="НП","Нижний пояс",LEFT(B22,FIND("-",B22)-1)="ОЧ","Пластина",LEFT(B22,FIND("-",B22)-1)="ОП4","Колонна",LEFT(B22,FIND("-",B22)-1)="ОП5","Колонна",LEFT(B22,FIND("-",B22)-1)="ОП6","Колонна",LEFT(B22,FIND("-",B22)-1)="ОП7","Колонна",LEFT(B22,FIND("-",B22)-1)="Л","Лестница"),"Раствор")</f>
        <v>Колонна</v>
      </c>
    </row>
    <row r="23" spans="1:8">
      <c r="A23" s="9"/>
      <c r="B23" s="3" t="s">
        <v>35</v>
      </c>
      <c r="C23" s="3" t="s">
        <v>14</v>
      </c>
      <c r="D23" s="3">
        <v>1</v>
      </c>
      <c r="E23" s="4">
        <v>44.1</v>
      </c>
      <c r="F23" s="4">
        <f t="shared" si="0"/>
        <v>44.1</v>
      </c>
      <c r="H23" t="str" cm="1">
        <f t="array" ref="H23">IFERROR(_xlfn.IFS(LEFT(B23,FIND("-",B23)-1)="ВС","Связь",LEFT(B23,FIND("-",B23)-1)="БН","Балка",LEFT(B23,FIND("-",B23)-1)="ОПт","Балка",LEFT(B23,FIND("-",B23)-1)="ОП","Опора",LEFT(B23,FIND("-",B23)-1)="Р","Распорка",LEFT(B23,FIND("-",B23)-1)="НП","Нижний пояс",LEFT(B23,FIND("-",B23)-1)="ОЧ","Пластина",LEFT(B23,FIND("-",B23)-1)="ОП4","Колонна",LEFT(B23,FIND("-",B23)-1)="ОП5","Колонна",LEFT(B23,FIND("-",B23)-1)="ОП6","Колонна",LEFT(B23,FIND("-",B23)-1)="ОП7","Колонна",LEFT(B23,FIND("-",B23)-1)="Л","Лестница"),"Раствор")</f>
        <v>Балка</v>
      </c>
    </row>
    <row r="24" spans="1:8">
      <c r="A24" s="9"/>
      <c r="B24" s="3" t="s">
        <v>36</v>
      </c>
      <c r="C24" s="3" t="s">
        <v>37</v>
      </c>
      <c r="D24" s="3">
        <v>1</v>
      </c>
      <c r="E24" s="4">
        <v>233.3</v>
      </c>
      <c r="F24" s="4">
        <f t="shared" si="0"/>
        <v>233.3</v>
      </c>
      <c r="H24" t="str" cm="1">
        <f t="array" ref="H24">IFERROR(_xlfn.IFS(LEFT(B24,FIND("-",B24)-1)="ВС","Связь",LEFT(B24,FIND("-",B24)-1)="БН","Балка",LEFT(B24,FIND("-",B24)-1)="ОПт","Балка",LEFT(B24,FIND("-",B24)-1)="ОП","Опора",LEFT(B24,FIND("-",B24)-1)="Р","Распорка",LEFT(B24,FIND("-",B24)-1)="НП","Нижний пояс",LEFT(B24,FIND("-",B24)-1)="ОЧ","Пластина",LEFT(B24,FIND("-",B24)-1)="ОП4","Колонна",LEFT(B24,FIND("-",B24)-1)="ОП5","Колонна",LEFT(B24,FIND("-",B24)-1)="ОП6","Колонна",LEFT(B24,FIND("-",B24)-1)="ОП7","Колонна",LEFT(B24,FIND("-",B24)-1)="Л","Лестница"),"Раствор")</f>
        <v>Пластина</v>
      </c>
    </row>
    <row r="25" spans="1:8">
      <c r="A25" s="9"/>
      <c r="B25" s="3" t="s">
        <v>38</v>
      </c>
      <c r="C25" s="3" t="s">
        <v>37</v>
      </c>
      <c r="D25" s="3">
        <v>1</v>
      </c>
      <c r="E25" s="4">
        <v>233.3</v>
      </c>
      <c r="F25" s="4">
        <f t="shared" si="0"/>
        <v>233.3</v>
      </c>
      <c r="H25" t="str" cm="1">
        <f t="array" ref="H25">IFERROR(_xlfn.IFS(LEFT(B25,FIND("-",B25)-1)="ВС","Связь",LEFT(B25,FIND("-",B25)-1)="БН","Балка",LEFT(B25,FIND("-",B25)-1)="ОПт","Балка",LEFT(B25,FIND("-",B25)-1)="ОП","Опора",LEFT(B25,FIND("-",B25)-1)="Р","Распорка",LEFT(B25,FIND("-",B25)-1)="НП","Нижний пояс",LEFT(B25,FIND("-",B25)-1)="ОЧ","Пластина",LEFT(B25,FIND("-",B25)-1)="ОП4","Колонна",LEFT(B25,FIND("-",B25)-1)="ОП5","Колонна",LEFT(B25,FIND("-",B25)-1)="ОП6","Колонна",LEFT(B25,FIND("-",B25)-1)="ОП7","Колонна",LEFT(B25,FIND("-",B25)-1)="Л","Лестница"),"Раствор")</f>
        <v>Пластина</v>
      </c>
    </row>
    <row r="26" spans="1:8">
      <c r="A26" s="9"/>
      <c r="B26" s="3" t="s">
        <v>39</v>
      </c>
      <c r="C26" s="3" t="s">
        <v>17</v>
      </c>
      <c r="D26" s="3">
        <v>2</v>
      </c>
      <c r="E26" s="4">
        <v>317.3</v>
      </c>
      <c r="F26" s="4">
        <f t="shared" si="0"/>
        <v>634.6</v>
      </c>
      <c r="H26" t="str" cm="1">
        <f t="array" ref="H26">IFERROR(_xlfn.IFS(LEFT(B26,FIND("-",B26)-1)="ВС","Связь",LEFT(B26,FIND("-",B26)-1)="БН","Балка",LEFT(B26,FIND("-",B26)-1)="ОПт","Балка",LEFT(B26,FIND("-",B26)-1)="ОП","Опора",LEFT(B26,FIND("-",B26)-1)="Р","Распорка",LEFT(B26,FIND("-",B26)-1)="НП","Нижний пояс",LEFT(B26,FIND("-",B26)-1)="ОЧ","Пластина",LEFT(B26,FIND("-",B26)-1)="ОП4","Колонна",LEFT(B26,FIND("-",B26)-1)="ОП5","Колонна",LEFT(B26,FIND("-",B26)-1)="ОП6","Колонна",LEFT(B26,FIND("-",B26)-1)="ОП7","Колонна",LEFT(B26,FIND("-",B26)-1)="Л","Лестница"),"Раствор")</f>
        <v>Распорка</v>
      </c>
    </row>
    <row r="27" spans="1:8">
      <c r="A27" s="9"/>
      <c r="B27" s="3" t="s">
        <v>40</v>
      </c>
      <c r="C27" s="3" t="s">
        <v>17</v>
      </c>
      <c r="D27" s="3">
        <v>2</v>
      </c>
      <c r="E27" s="4">
        <v>155.9</v>
      </c>
      <c r="F27" s="4">
        <f t="shared" si="0"/>
        <v>311.8</v>
      </c>
      <c r="H27" t="str" cm="1">
        <f t="array" ref="H27">IFERROR(_xlfn.IFS(LEFT(B27,FIND("-",B27)-1)="ВС","Связь",LEFT(B27,FIND("-",B27)-1)="БН","Балка",LEFT(B27,FIND("-",B27)-1)="ОПт","Балка",LEFT(B27,FIND("-",B27)-1)="ОП","Опора",LEFT(B27,FIND("-",B27)-1)="Р","Распорка",LEFT(B27,FIND("-",B27)-1)="НП","Нижний пояс",LEFT(B27,FIND("-",B27)-1)="ОЧ","Пластина",LEFT(B27,FIND("-",B27)-1)="ОП4","Колонна",LEFT(B27,FIND("-",B27)-1)="ОП5","Колонна",LEFT(B27,FIND("-",B27)-1)="ОП6","Колонна",LEFT(B27,FIND("-",B27)-1)="ОП7","Колонна",LEFT(B27,FIND("-",B27)-1)="Л","Лестница"),"Раствор")</f>
        <v>Распорка</v>
      </c>
    </row>
    <row r="28" spans="1:8">
      <c r="A28" s="9"/>
      <c r="B28" s="3" t="s">
        <v>41</v>
      </c>
      <c r="C28" s="3" t="s">
        <v>17</v>
      </c>
      <c r="D28" s="3">
        <v>2</v>
      </c>
      <c r="E28" s="4">
        <v>144.5</v>
      </c>
      <c r="F28" s="4">
        <f t="shared" si="0"/>
        <v>289</v>
      </c>
      <c r="H28" t="str" cm="1">
        <f t="array" ref="H28">IFERROR(_xlfn.IFS(LEFT(B28,FIND("-",B28)-1)="ВС","Связь",LEFT(B28,FIND("-",B28)-1)="БН","Балка",LEFT(B28,FIND("-",B28)-1)="ОПт","Балка",LEFT(B28,FIND("-",B28)-1)="ОП","Опора",LEFT(B28,FIND("-",B28)-1)="Р","Распорка",LEFT(B28,FIND("-",B28)-1)="НП","Нижний пояс",LEFT(B28,FIND("-",B28)-1)="ОЧ","Пластина",LEFT(B28,FIND("-",B28)-1)="ОП4","Колонна",LEFT(B28,FIND("-",B28)-1)="ОП5","Колонна",LEFT(B28,FIND("-",B28)-1)="ОП6","Колонна",LEFT(B28,FIND("-",B28)-1)="ОП7","Колонна",LEFT(B28,FIND("-",B28)-1)="Л","Лестница"),"Раствор")</f>
        <v>Распорка</v>
      </c>
    </row>
    <row r="29" spans="1:8">
      <c r="A29" s="10"/>
      <c r="B29" s="3" t="s">
        <v>42</v>
      </c>
      <c r="C29" s="3" t="s">
        <v>17</v>
      </c>
      <c r="D29" s="3">
        <v>2</v>
      </c>
      <c r="E29" s="4">
        <v>166</v>
      </c>
      <c r="F29" s="4">
        <f t="shared" si="0"/>
        <v>332</v>
      </c>
      <c r="H29" t="str" cm="1">
        <f t="array" ref="H29">IFERROR(_xlfn.IFS(LEFT(B29,FIND("-",B29)-1)="ВС","Связь",LEFT(B29,FIND("-",B29)-1)="БН","Балка",LEFT(B29,FIND("-",B29)-1)="ОПт","Балка",LEFT(B29,FIND("-",B29)-1)="ОП","Опора",LEFT(B29,FIND("-",B29)-1)="Р","Распорка",LEFT(B29,FIND("-",B29)-1)="НП","Нижний пояс",LEFT(B29,FIND("-",B29)-1)="ОЧ","Пластина",LEFT(B29,FIND("-",B29)-1)="ОП4","Колонна",LEFT(B29,FIND("-",B29)-1)="ОП5","Колонна",LEFT(B29,FIND("-",B29)-1)="ОП6","Колонна",LEFT(B29,FIND("-",B29)-1)="ОП7","Колонна",LEFT(B29,FIND("-",B29)-1)="Л","Лестница"),"Раствор")</f>
        <v>Распорка</v>
      </c>
    </row>
    <row r="30" spans="1:8">
      <c r="A30" s="11" t="s">
        <v>43</v>
      </c>
      <c r="B30" s="5">
        <v>6</v>
      </c>
      <c r="C30" s="5" t="s">
        <v>44</v>
      </c>
      <c r="D30" s="5">
        <v>2</v>
      </c>
      <c r="E30" s="6">
        <v>161.6</v>
      </c>
      <c r="F30" s="6">
        <f t="shared" si="0"/>
        <v>323.2</v>
      </c>
      <c r="H30" t="str" cm="1">
        <f t="array" ref="H30">IFERROR(_xlfn.IFS(LEFT(B30,FIND("-",B30)-1)="ВС","Связь",LEFT(B30,FIND("-",B30)-1)="БН","Балка",LEFT(B30,FIND("-",B30)-1)="ОПт","Балка",LEFT(B30,FIND("-",B30)-1)="ОП","Опора",LEFT(B30,FIND("-",B30)-1)="Р","Распорка",LEFT(B30,FIND("-",B30)-1)="НП","Нижний пояс",LEFT(B30,FIND("-",B30)-1)="ОЧ","Пластина",LEFT(B30,FIND("-",B30)-1)="ОП4","Колонна",LEFT(B30,FIND("-",B30)-1)="ОП5","Колонна",LEFT(B30,FIND("-",B30)-1)="ОП6","Колонна",LEFT(B30,FIND("-",B30)-1)="ОП7","Колонна",LEFT(B30,FIND("-",B30)-1)="Л","Лестница"),"Раствор")</f>
        <v>Раствор</v>
      </c>
    </row>
    <row r="31" spans="1:8">
      <c r="A31" s="12"/>
      <c r="B31" s="3" t="s">
        <v>45</v>
      </c>
      <c r="C31" s="3" t="s">
        <v>14</v>
      </c>
      <c r="D31" s="3">
        <v>1</v>
      </c>
      <c r="E31" s="4">
        <v>129</v>
      </c>
      <c r="F31" s="4">
        <f t="shared" si="0"/>
        <v>129</v>
      </c>
      <c r="H31" t="str" cm="1">
        <f t="array" ref="H31">IFERROR(_xlfn.IFS(LEFT(B31,FIND("-",B31)-1)="ВС","Связь",LEFT(B31,FIND("-",B31)-1)="БН","Балка",LEFT(B31,FIND("-",B31)-1)="ОПт","Балка",LEFT(B31,FIND("-",B31)-1)="ОП","Опора",LEFT(B31,FIND("-",B31)-1)="Р","Распорка",LEFT(B31,FIND("-",B31)-1)="НП","Нижний пояс",LEFT(B31,FIND("-",B31)-1)="ОЧ","Пластина",LEFT(B31,FIND("-",B31)-1)="ОП4","Колонна",LEFT(B31,FIND("-",B31)-1)="ОП5","Колонна",LEFT(B31,FIND("-",B31)-1)="ОП6","Колонна",LEFT(B31,FIND("-",B31)-1)="ОП7","Колонна",LEFT(B31,FIND("-",B31)-1)="Л","Лестница"),"Раствор")</f>
        <v>Балка</v>
      </c>
    </row>
    <row r="32" spans="1:8">
      <c r="A32" s="12"/>
      <c r="B32" s="3" t="s">
        <v>46</v>
      </c>
      <c r="C32" s="3" t="s">
        <v>14</v>
      </c>
      <c r="D32" s="3">
        <v>1</v>
      </c>
      <c r="E32" s="4">
        <v>129</v>
      </c>
      <c r="F32" s="4">
        <f t="shared" si="0"/>
        <v>129</v>
      </c>
      <c r="H32" t="str" cm="1">
        <f t="array" ref="H32">IFERROR(_xlfn.IFS(LEFT(B32,FIND("-",B32)-1)="ВС","Связь",LEFT(B32,FIND("-",B32)-1)="БН","Балка",LEFT(B32,FIND("-",B32)-1)="ОПт","Балка",LEFT(B32,FIND("-",B32)-1)="ОП","Опора",LEFT(B32,FIND("-",B32)-1)="Р","Распорка",LEFT(B32,FIND("-",B32)-1)="НП","Нижний пояс",LEFT(B32,FIND("-",B32)-1)="ОЧ","Пластина",LEFT(B32,FIND("-",B32)-1)="ОП4","Колонна",LEFT(B32,FIND("-",B32)-1)="ОП5","Колонна",LEFT(B32,FIND("-",B32)-1)="ОП6","Колонна",LEFT(B32,FIND("-",B32)-1)="ОП7","Колонна",LEFT(B32,FIND("-",B32)-1)="Л","Лестница"),"Раствор")</f>
        <v>Балка</v>
      </c>
    </row>
    <row r="33" spans="1:8">
      <c r="A33" s="12"/>
      <c r="B33" s="3" t="s">
        <v>47</v>
      </c>
      <c r="C33" s="3" t="s">
        <v>14</v>
      </c>
      <c r="D33" s="3">
        <v>1</v>
      </c>
      <c r="E33" s="4">
        <v>129</v>
      </c>
      <c r="F33" s="4">
        <f t="shared" si="0"/>
        <v>129</v>
      </c>
      <c r="H33" t="str" cm="1">
        <f t="array" ref="H33">IFERROR(_xlfn.IFS(LEFT(B33,FIND("-",B33)-1)="ВС","Связь",LEFT(B33,FIND("-",B33)-1)="БН","Балка",LEFT(B33,FIND("-",B33)-1)="ОПт","Балка",LEFT(B33,FIND("-",B33)-1)="ОП","Опора",LEFT(B33,FIND("-",B33)-1)="Р","Распорка",LEFT(B33,FIND("-",B33)-1)="НП","Нижний пояс",LEFT(B33,FIND("-",B33)-1)="ОЧ","Пластина",LEFT(B33,FIND("-",B33)-1)="ОП4","Колонна",LEFT(B33,FIND("-",B33)-1)="ОП5","Колонна",LEFT(B33,FIND("-",B33)-1)="ОП6","Колонна",LEFT(B33,FIND("-",B33)-1)="ОП7","Колонна",LEFT(B33,FIND("-",B33)-1)="Л","Лестница"),"Раствор")</f>
        <v>Балка</v>
      </c>
    </row>
    <row r="34" spans="1:8">
      <c r="A34" s="12"/>
      <c r="B34" s="3" t="s">
        <v>48</v>
      </c>
      <c r="C34" s="3" t="s">
        <v>14</v>
      </c>
      <c r="D34" s="3">
        <v>1</v>
      </c>
      <c r="E34" s="4">
        <v>129</v>
      </c>
      <c r="F34" s="4">
        <f t="shared" si="0"/>
        <v>129</v>
      </c>
      <c r="H34" t="str" cm="1">
        <f t="array" ref="H34">IFERROR(_xlfn.IFS(LEFT(B34,FIND("-",B34)-1)="ВС","Связь",LEFT(B34,FIND("-",B34)-1)="БН","Балка",LEFT(B34,FIND("-",B34)-1)="ОПт","Балка",LEFT(B34,FIND("-",B34)-1)="ОП","Опора",LEFT(B34,FIND("-",B34)-1)="Р","Распорка",LEFT(B34,FIND("-",B34)-1)="НП","Нижний пояс",LEFT(B34,FIND("-",B34)-1)="ОЧ","Пластина",LEFT(B34,FIND("-",B34)-1)="ОП4","Колонна",LEFT(B34,FIND("-",B34)-1)="ОП5","Колонна",LEFT(B34,FIND("-",B34)-1)="ОП6","Колонна",LEFT(B34,FIND("-",B34)-1)="ОП7","Колонна",LEFT(B34,FIND("-",B34)-1)="Л","Лестница"),"Раствор")</f>
        <v>Балка</v>
      </c>
    </row>
    <row r="35" spans="1:8">
      <c r="A35" s="12"/>
      <c r="B35" s="3" t="s">
        <v>49</v>
      </c>
      <c r="C35" s="3" t="s">
        <v>8</v>
      </c>
      <c r="D35" s="3">
        <v>2</v>
      </c>
      <c r="E35" s="4">
        <v>43.6</v>
      </c>
      <c r="F35" s="4">
        <f t="shared" si="0"/>
        <v>87.2</v>
      </c>
      <c r="H35" t="str" cm="1">
        <f t="array" ref="H35">IFERROR(_xlfn.IFS(LEFT(B35,FIND("-",B35)-1)="ВС","Связь",LEFT(B35,FIND("-",B35)-1)="БН","Балка",LEFT(B35,FIND("-",B35)-1)="ОПт","Балка",LEFT(B35,FIND("-",B35)-1)="ОП","Опора",LEFT(B35,FIND("-",B35)-1)="Р","Распорка",LEFT(B35,FIND("-",B35)-1)="НП","Нижний пояс",LEFT(B35,FIND("-",B35)-1)="ОЧ","Пластина",LEFT(B35,FIND("-",B35)-1)="ОП4","Колонна",LEFT(B35,FIND("-",B35)-1)="ОП5","Колонна",LEFT(B35,FIND("-",B35)-1)="ОП6","Колонна",LEFT(B35,FIND("-",B35)-1)="ОП7","Колонна",LEFT(B35,FIND("-",B35)-1)="Л","Лестница"),"Раствор")</f>
        <v>Связь</v>
      </c>
    </row>
    <row r="36" spans="1:8">
      <c r="A36" s="12"/>
      <c r="B36" s="3" t="s">
        <v>50</v>
      </c>
      <c r="C36" s="3" t="s">
        <v>8</v>
      </c>
      <c r="D36" s="3">
        <v>2</v>
      </c>
      <c r="E36" s="4">
        <v>37.9</v>
      </c>
      <c r="F36" s="4">
        <f t="shared" si="0"/>
        <v>75.8</v>
      </c>
      <c r="H36" t="str" cm="1">
        <f t="array" ref="H36">IFERROR(_xlfn.IFS(LEFT(B36,FIND("-",B36)-1)="ВС","Связь",LEFT(B36,FIND("-",B36)-1)="БН","Балка",LEFT(B36,FIND("-",B36)-1)="ОПт","Балка",LEFT(B36,FIND("-",B36)-1)="ОП","Опора",LEFT(B36,FIND("-",B36)-1)="Р","Распорка",LEFT(B36,FIND("-",B36)-1)="НП","Нижний пояс",LEFT(B36,FIND("-",B36)-1)="ОЧ","Пластина",LEFT(B36,FIND("-",B36)-1)="ОП4","Колонна",LEFT(B36,FIND("-",B36)-1)="ОП5","Колонна",LEFT(B36,FIND("-",B36)-1)="ОП6","Колонна",LEFT(B36,FIND("-",B36)-1)="ОП7","Колонна",LEFT(B36,FIND("-",B36)-1)="Л","Лестница"),"Раствор")</f>
        <v>Связь</v>
      </c>
    </row>
    <row r="37" spans="1:8">
      <c r="A37" s="12"/>
      <c r="B37" s="3" t="s">
        <v>51</v>
      </c>
      <c r="C37" s="3" t="s">
        <v>8</v>
      </c>
      <c r="D37" s="3">
        <v>2</v>
      </c>
      <c r="E37" s="4">
        <v>35.299999999999997</v>
      </c>
      <c r="F37" s="4">
        <f t="shared" si="0"/>
        <v>70.599999999999994</v>
      </c>
      <c r="H37" t="str" cm="1">
        <f t="array" ref="H37">IFERROR(_xlfn.IFS(LEFT(B37,FIND("-",B37)-1)="ВС","Связь",LEFT(B37,FIND("-",B37)-1)="БН","Балка",LEFT(B37,FIND("-",B37)-1)="ОПт","Балка",LEFT(B37,FIND("-",B37)-1)="ОП","Опора",LEFT(B37,FIND("-",B37)-1)="Р","Распорка",LEFT(B37,FIND("-",B37)-1)="НП","Нижний пояс",LEFT(B37,FIND("-",B37)-1)="ОЧ","Пластина",LEFT(B37,FIND("-",B37)-1)="ОП4","Колонна",LEFT(B37,FIND("-",B37)-1)="ОП5","Колонна",LEFT(B37,FIND("-",B37)-1)="ОП6","Колонна",LEFT(B37,FIND("-",B37)-1)="ОП7","Колонна",LEFT(B37,FIND("-",B37)-1)="Л","Лестница"),"Раствор")</f>
        <v>Связь</v>
      </c>
    </row>
    <row r="38" spans="1:8">
      <c r="A38" s="12"/>
      <c r="B38" s="3" t="s">
        <v>52</v>
      </c>
      <c r="C38" s="3" t="s">
        <v>30</v>
      </c>
      <c r="D38" s="3">
        <v>1</v>
      </c>
      <c r="E38" s="4">
        <v>1247.7</v>
      </c>
      <c r="F38" s="4">
        <f t="shared" si="0"/>
        <v>1247.7</v>
      </c>
      <c r="H38" t="str" cm="1">
        <f t="array" ref="H38">IFERROR(_xlfn.IFS(LEFT(B38,FIND("-",B38)-1)="ВС","Связь",LEFT(B38,FIND("-",B38)-1)="БН","Балка",LEFT(B38,FIND("-",B38)-1)="ОПт","Балка",LEFT(B38,FIND("-",B38)-1)="ОП","Опора",LEFT(B38,FIND("-",B38)-1)="Р","Распорка",LEFT(B38,FIND("-",B38)-1)="НП","Нижний пояс",LEFT(B38,FIND("-",B38)-1)="ОЧ","Пластина",LEFT(B38,FIND("-",B38)-1)="ОП4","Колонна",LEFT(B38,FIND("-",B38)-1)="ОП5","Колонна",LEFT(B38,FIND("-",B38)-1)="ОП6","Колонна",LEFT(B38,FIND("-",B38)-1)="ОП7","Колонна",LEFT(B38,FIND("-",B38)-1)="Л","Лестница"),"Раствор")</f>
        <v>Нижний пояс</v>
      </c>
    </row>
    <row r="39" spans="1:8">
      <c r="A39" s="12"/>
      <c r="B39" s="3" t="s">
        <v>53</v>
      </c>
      <c r="C39" s="3" t="s">
        <v>30</v>
      </c>
      <c r="D39" s="3">
        <v>1</v>
      </c>
      <c r="E39" s="4">
        <v>1247.7</v>
      </c>
      <c r="F39" s="4">
        <f t="shared" si="0"/>
        <v>1247.7</v>
      </c>
      <c r="H39" t="str" cm="1">
        <f t="array" ref="H39">IFERROR(_xlfn.IFS(LEFT(B39,FIND("-",B39)-1)="ВС","Связь",LEFT(B39,FIND("-",B39)-1)="БН","Балка",LEFT(B39,FIND("-",B39)-1)="ОПт","Балка",LEFT(B39,FIND("-",B39)-1)="ОП","Опора",LEFT(B39,FIND("-",B39)-1)="Р","Распорка",LEFT(B39,FIND("-",B39)-1)="НП","Нижний пояс",LEFT(B39,FIND("-",B39)-1)="ОЧ","Пластина",LEFT(B39,FIND("-",B39)-1)="ОП4","Колонна",LEFT(B39,FIND("-",B39)-1)="ОП5","Колонна",LEFT(B39,FIND("-",B39)-1)="ОП6","Колонна",LEFT(B39,FIND("-",B39)-1)="ОП7","Колонна",LEFT(B39,FIND("-",B39)-1)="Л","Лестница"),"Раствор")</f>
        <v>Нижний пояс</v>
      </c>
    </row>
    <row r="40" spans="1:8">
      <c r="A40" s="12"/>
      <c r="B40" s="3" t="s">
        <v>54</v>
      </c>
      <c r="C40" s="3" t="s">
        <v>33</v>
      </c>
      <c r="D40" s="3">
        <v>1</v>
      </c>
      <c r="E40" s="4">
        <v>766</v>
      </c>
      <c r="F40" s="4">
        <f t="shared" si="0"/>
        <v>766</v>
      </c>
      <c r="H40" t="str" cm="1">
        <f t="array" ref="H40">IFERROR(_xlfn.IFS(LEFT(B40,FIND("-",B40)-1)="ВС","Связь",LEFT(B40,FIND("-",B40)-1)="БН","Балка",LEFT(B40,FIND("-",B40)-1)="ОПт","Балка",LEFT(B40,FIND("-",B40)-1)="ОП","Опора",LEFT(B40,FIND("-",B40)-1)="Р","Распорка",LEFT(B40,FIND("-",B40)-1)="НП","Нижний пояс",LEFT(B40,FIND("-",B40)-1)="ОЧ","Пластина",LEFT(B40,FIND("-",B40)-1)="ОП4","Колонна",LEFT(B40,FIND("-",B40)-1)="ОП5","Колонна",LEFT(B40,FIND("-",B40)-1)="ОП6","Колонна",LEFT(B40,FIND("-",B40)-1)="ОП7","Колонна",LEFT(B40,FIND("-",B40)-1)="Л","Лестница"),"Раствор")</f>
        <v>Колонна</v>
      </c>
    </row>
    <row r="41" spans="1:8">
      <c r="A41" s="12"/>
      <c r="B41" s="3" t="s">
        <v>55</v>
      </c>
      <c r="C41" s="3" t="s">
        <v>33</v>
      </c>
      <c r="D41" s="3">
        <v>1</v>
      </c>
      <c r="E41" s="4">
        <v>775</v>
      </c>
      <c r="F41" s="4">
        <f t="shared" si="0"/>
        <v>775</v>
      </c>
      <c r="H41" t="str" cm="1">
        <f t="array" ref="H41">IFERROR(_xlfn.IFS(LEFT(B41,FIND("-",B41)-1)="ВС","Связь",LEFT(B41,FIND("-",B41)-1)="БН","Балка",LEFT(B41,FIND("-",B41)-1)="ОПт","Балка",LEFT(B41,FIND("-",B41)-1)="ОП","Опора",LEFT(B41,FIND("-",B41)-1)="Р","Распорка",LEFT(B41,FIND("-",B41)-1)="НП","Нижний пояс",LEFT(B41,FIND("-",B41)-1)="ОЧ","Пластина",LEFT(B41,FIND("-",B41)-1)="ОП4","Колонна",LEFT(B41,FIND("-",B41)-1)="ОП5","Колонна",LEFT(B41,FIND("-",B41)-1)="ОП6","Колонна",LEFT(B41,FIND("-",B41)-1)="ОП7","Колонна",LEFT(B41,FIND("-",B41)-1)="Л","Лестница"),"Раствор")</f>
        <v>Колонна</v>
      </c>
    </row>
    <row r="42" spans="1:8">
      <c r="A42" s="12"/>
      <c r="B42" s="3" t="s">
        <v>56</v>
      </c>
      <c r="C42" s="3" t="s">
        <v>14</v>
      </c>
      <c r="D42" s="3">
        <v>1</v>
      </c>
      <c r="E42" s="4">
        <v>47.5</v>
      </c>
      <c r="F42" s="4">
        <f t="shared" si="0"/>
        <v>47.5</v>
      </c>
      <c r="H42" t="str" cm="1">
        <f t="array" ref="H42">IFERROR(_xlfn.IFS(LEFT(B42,FIND("-",B42)-1)="ВС","Связь",LEFT(B42,FIND("-",B42)-1)="БН","Балка",LEFT(B42,FIND("-",B42)-1)="ОПт","Балка",LEFT(B42,FIND("-",B42)-1)="ОП","Опора",LEFT(B42,FIND("-",B42)-1)="Р","Распорка",LEFT(B42,FIND("-",B42)-1)="НП","Нижний пояс",LEFT(B42,FIND("-",B42)-1)="ОЧ","Пластина",LEFT(B42,FIND("-",B42)-1)="ОП4","Колонна",LEFT(B42,FIND("-",B42)-1)="ОП5","Колонна",LEFT(B42,FIND("-",B42)-1)="ОП6","Колонна",LEFT(B42,FIND("-",B42)-1)="ОП7","Колонна",LEFT(B42,FIND("-",B42)-1)="Л","Лестница"),"Раствор")</f>
        <v>Балка</v>
      </c>
    </row>
    <row r="43" spans="1:8">
      <c r="A43" s="12"/>
      <c r="B43" s="3" t="s">
        <v>57</v>
      </c>
      <c r="C43" s="3" t="s">
        <v>37</v>
      </c>
      <c r="D43" s="3">
        <v>1</v>
      </c>
      <c r="E43" s="4">
        <v>139.9</v>
      </c>
      <c r="F43" s="4">
        <f t="shared" si="0"/>
        <v>139.9</v>
      </c>
      <c r="H43" t="str" cm="1">
        <f t="array" ref="H43">IFERROR(_xlfn.IFS(LEFT(B43,FIND("-",B43)-1)="ВС","Связь",LEFT(B43,FIND("-",B43)-1)="БН","Балка",LEFT(B43,FIND("-",B43)-1)="ОПт","Балка",LEFT(B43,FIND("-",B43)-1)="ОП","Опора",LEFT(B43,FIND("-",B43)-1)="Р","Распорка",LEFT(B43,FIND("-",B43)-1)="НП","Нижний пояс",LEFT(B43,FIND("-",B43)-1)="ОЧ","Пластина",LEFT(B43,FIND("-",B43)-1)="ОП4","Колонна",LEFT(B43,FIND("-",B43)-1)="ОП5","Колонна",LEFT(B43,FIND("-",B43)-1)="ОП6","Колонна",LEFT(B43,FIND("-",B43)-1)="ОП7","Колонна",LEFT(B43,FIND("-",B43)-1)="Л","Лестница"),"Раствор")</f>
        <v>Пластина</v>
      </c>
    </row>
    <row r="44" spans="1:8">
      <c r="A44" s="12"/>
      <c r="B44" s="3" t="s">
        <v>58</v>
      </c>
      <c r="C44" s="3" t="s">
        <v>37</v>
      </c>
      <c r="D44" s="3">
        <v>1</v>
      </c>
      <c r="E44" s="4">
        <v>139.9</v>
      </c>
      <c r="F44" s="4">
        <f t="shared" si="0"/>
        <v>139.9</v>
      </c>
      <c r="H44" t="str" cm="1">
        <f t="array" ref="H44">IFERROR(_xlfn.IFS(LEFT(B44,FIND("-",B44)-1)="ВС","Связь",LEFT(B44,FIND("-",B44)-1)="БН","Балка",LEFT(B44,FIND("-",B44)-1)="ОПт","Балка",LEFT(B44,FIND("-",B44)-1)="ОП","Опора",LEFT(B44,FIND("-",B44)-1)="Р","Распорка",LEFT(B44,FIND("-",B44)-1)="НП","Нижний пояс",LEFT(B44,FIND("-",B44)-1)="ОЧ","Пластина",LEFT(B44,FIND("-",B44)-1)="ОП4","Колонна",LEFT(B44,FIND("-",B44)-1)="ОП5","Колонна",LEFT(B44,FIND("-",B44)-1)="ОП6","Колонна",LEFT(B44,FIND("-",B44)-1)="ОП7","Колонна",LEFT(B44,FIND("-",B44)-1)="Л","Лестница"),"Раствор")</f>
        <v>Пластина</v>
      </c>
    </row>
    <row r="45" spans="1:8">
      <c r="A45" s="12"/>
      <c r="B45" s="3" t="s">
        <v>59</v>
      </c>
      <c r="C45" s="3" t="s">
        <v>14</v>
      </c>
      <c r="D45" s="3">
        <v>1</v>
      </c>
      <c r="E45" s="4">
        <v>158.19999999999999</v>
      </c>
      <c r="F45" s="4">
        <f t="shared" si="0"/>
        <v>158.19999999999999</v>
      </c>
      <c r="H45" t="str" cm="1">
        <f t="array" ref="H45">IFERROR(_xlfn.IFS(LEFT(B45,FIND("-",B45)-1)="ВС","Связь",LEFT(B45,FIND("-",B45)-1)="БН","Балка",LEFT(B45,FIND("-",B45)-1)="ОПт","Балка",LEFT(B45,FIND("-",B45)-1)="ОП","Опора",LEFT(B45,FIND("-",B45)-1)="Р","Распорка",LEFT(B45,FIND("-",B45)-1)="НП","Нижний пояс",LEFT(B45,FIND("-",B45)-1)="ОЧ","Пластина",LEFT(B45,FIND("-",B45)-1)="ОП4","Колонна",LEFT(B45,FIND("-",B45)-1)="ОП5","Колонна",LEFT(B45,FIND("-",B45)-1)="ОП6","Колонна",LEFT(B45,FIND("-",B45)-1)="ОП7","Колонна",LEFT(B45,FIND("-",B45)-1)="Л","Лестница"),"Раствор")</f>
        <v>Распорка</v>
      </c>
    </row>
    <row r="46" spans="1:8">
      <c r="A46" s="12"/>
      <c r="B46" s="3" t="s">
        <v>60</v>
      </c>
      <c r="C46" s="3" t="s">
        <v>14</v>
      </c>
      <c r="D46" s="3">
        <v>1</v>
      </c>
      <c r="E46" s="4">
        <v>150.6</v>
      </c>
      <c r="F46" s="4">
        <f t="shared" si="0"/>
        <v>150.6</v>
      </c>
      <c r="H46" t="str" cm="1">
        <f t="array" ref="H46">IFERROR(_xlfn.IFS(LEFT(B46,FIND("-",B46)-1)="ВС","Связь",LEFT(B46,FIND("-",B46)-1)="БН","Балка",LEFT(B46,FIND("-",B46)-1)="ОПт","Балка",LEFT(B46,FIND("-",B46)-1)="ОП","Опора",LEFT(B46,FIND("-",B46)-1)="Р","Распорка",LEFT(B46,FIND("-",B46)-1)="НП","Нижний пояс",LEFT(B46,FIND("-",B46)-1)="ОЧ","Пластина",LEFT(B46,FIND("-",B46)-1)="ОП4","Колонна",LEFT(B46,FIND("-",B46)-1)="ОП5","Колонна",LEFT(B46,FIND("-",B46)-1)="ОП6","Колонна",LEFT(B46,FIND("-",B46)-1)="ОП7","Колонна",LEFT(B46,FIND("-",B46)-1)="Л","Лестница"),"Раствор")</f>
        <v>Распорка</v>
      </c>
    </row>
    <row r="47" spans="1:8">
      <c r="A47" s="13"/>
      <c r="B47" s="3" t="s">
        <v>61</v>
      </c>
      <c r="C47" s="3" t="s">
        <v>14</v>
      </c>
      <c r="D47" s="3">
        <v>1</v>
      </c>
      <c r="E47" s="7">
        <v>318.39999999999998</v>
      </c>
      <c r="F47" s="4">
        <f t="shared" si="0"/>
        <v>318.39999999999998</v>
      </c>
      <c r="H47" t="str" cm="1">
        <f t="array" ref="H47">IFERROR(_xlfn.IFS(LEFT(B47,FIND("-",B47)-1)="ВС","Связь",LEFT(B47,FIND("-",B47)-1)="БН","Балка",LEFT(B47,FIND("-",B47)-1)="ОПт","Балка",LEFT(B47,FIND("-",B47)-1)="ОП","Опора",LEFT(B47,FIND("-",B47)-1)="Р","Распорка",LEFT(B47,FIND("-",B47)-1)="НП","Нижний пояс",LEFT(B47,FIND("-",B47)-1)="ОЧ","Пластина",LEFT(B47,FIND("-",B47)-1)="ОП4","Колонна",LEFT(B47,FIND("-",B47)-1)="ОП5","Колонна",LEFT(B47,FIND("-",B47)-1)="ОП6","Колонна",LEFT(B47,FIND("-",B47)-1)="ОП7","Колонна",LEFT(B47,FIND("-",B47)-1)="Л","Лестница"),"Раствор")</f>
        <v>Распорка</v>
      </c>
    </row>
    <row r="48" spans="1:8">
      <c r="A48" s="11" t="s">
        <v>62</v>
      </c>
      <c r="B48" s="3" t="s">
        <v>63</v>
      </c>
      <c r="C48" s="3" t="s">
        <v>14</v>
      </c>
      <c r="D48" s="3">
        <v>1</v>
      </c>
      <c r="E48" s="4">
        <v>137.9</v>
      </c>
      <c r="F48" s="4">
        <f t="shared" si="0"/>
        <v>137.9</v>
      </c>
      <c r="H48" t="str" cm="1">
        <f t="array" ref="H48">IFERROR(_xlfn.IFS(LEFT(B48,FIND("-",B48)-1)="ВС","Связь",LEFT(B48,FIND("-",B48)-1)="БН","Балка",LEFT(B48,FIND("-",B48)-1)="ОПт","Балка",LEFT(B48,FIND("-",B48)-1)="ОП","Опора",LEFT(B48,FIND("-",B48)-1)="Р","Распорка",LEFT(B48,FIND("-",B48)-1)="НП","Нижний пояс",LEFT(B48,FIND("-",B48)-1)="ОЧ","Пластина",LEFT(B48,FIND("-",B48)-1)="ОП4","Колонна",LEFT(B48,FIND("-",B48)-1)="ОП5","Колонна",LEFT(B48,FIND("-",B48)-1)="ОП6","Колонна",LEFT(B48,FIND("-",B48)-1)="ОП7","Колонна",LEFT(B48,FIND("-",B48)-1)="Л","Лестница"),"Раствор")</f>
        <v>Балка</v>
      </c>
    </row>
    <row r="49" spans="1:8">
      <c r="A49" s="12"/>
      <c r="B49" s="3" t="s">
        <v>64</v>
      </c>
      <c r="C49" s="3" t="s">
        <v>14</v>
      </c>
      <c r="D49" s="3">
        <v>1</v>
      </c>
      <c r="E49" s="4">
        <v>137.9</v>
      </c>
      <c r="F49" s="4">
        <f t="shared" si="0"/>
        <v>137.9</v>
      </c>
      <c r="H49" t="str" cm="1">
        <f t="array" ref="H49">IFERROR(_xlfn.IFS(LEFT(B49,FIND("-",B49)-1)="ВС","Связь",LEFT(B49,FIND("-",B49)-1)="БН","Балка",LEFT(B49,FIND("-",B49)-1)="ОПт","Балка",LEFT(B49,FIND("-",B49)-1)="ОП","Опора",LEFT(B49,FIND("-",B49)-1)="Р","Распорка",LEFT(B49,FIND("-",B49)-1)="НП","Нижний пояс",LEFT(B49,FIND("-",B49)-1)="ОЧ","Пластина",LEFT(B49,FIND("-",B49)-1)="ОП4","Колонна",LEFT(B49,FIND("-",B49)-1)="ОП5","Колонна",LEFT(B49,FIND("-",B49)-1)="ОП6","Колонна",LEFT(B49,FIND("-",B49)-1)="ОП7","Колонна",LEFT(B49,FIND("-",B49)-1)="Л","Лестница"),"Раствор")</f>
        <v>Балка</v>
      </c>
    </row>
    <row r="50" spans="1:8">
      <c r="A50" s="12"/>
      <c r="B50" s="3" t="s">
        <v>65</v>
      </c>
      <c r="C50" s="3" t="s">
        <v>14</v>
      </c>
      <c r="D50" s="3">
        <v>1</v>
      </c>
      <c r="E50" s="4">
        <v>137.9</v>
      </c>
      <c r="F50" s="4">
        <f t="shared" si="0"/>
        <v>137.9</v>
      </c>
      <c r="H50" t="str" cm="1">
        <f t="array" ref="H50">IFERROR(_xlfn.IFS(LEFT(B50,FIND("-",B50)-1)="ВС","Связь",LEFT(B50,FIND("-",B50)-1)="БН","Балка",LEFT(B50,FIND("-",B50)-1)="ОПт","Балка",LEFT(B50,FIND("-",B50)-1)="ОП","Опора",LEFT(B50,FIND("-",B50)-1)="Р","Распорка",LEFT(B50,FIND("-",B50)-1)="НП","Нижний пояс",LEFT(B50,FIND("-",B50)-1)="ОЧ","Пластина",LEFT(B50,FIND("-",B50)-1)="ОП4","Колонна",LEFT(B50,FIND("-",B50)-1)="ОП5","Колонна",LEFT(B50,FIND("-",B50)-1)="ОП6","Колонна",LEFT(B50,FIND("-",B50)-1)="ОП7","Колонна",LEFT(B50,FIND("-",B50)-1)="Л","Лестница"),"Раствор")</f>
        <v>Балка</v>
      </c>
    </row>
    <row r="51" spans="1:8">
      <c r="A51" s="12"/>
      <c r="B51" s="3" t="s">
        <v>66</v>
      </c>
      <c r="C51" s="3" t="s">
        <v>14</v>
      </c>
      <c r="D51" s="3">
        <v>1</v>
      </c>
      <c r="E51" s="4">
        <v>137.9</v>
      </c>
      <c r="F51" s="4">
        <f t="shared" si="0"/>
        <v>137.9</v>
      </c>
      <c r="H51" t="str" cm="1">
        <f t="array" ref="H51">IFERROR(_xlfn.IFS(LEFT(B51,FIND("-",B51)-1)="ВС","Связь",LEFT(B51,FIND("-",B51)-1)="БН","Балка",LEFT(B51,FIND("-",B51)-1)="ОПт","Балка",LEFT(B51,FIND("-",B51)-1)="ОП","Опора",LEFT(B51,FIND("-",B51)-1)="Р","Распорка",LEFT(B51,FIND("-",B51)-1)="НП","Нижний пояс",LEFT(B51,FIND("-",B51)-1)="ОЧ","Пластина",LEFT(B51,FIND("-",B51)-1)="ОП4","Колонна",LEFT(B51,FIND("-",B51)-1)="ОП5","Колонна",LEFT(B51,FIND("-",B51)-1)="ОП6","Колонна",LEFT(B51,FIND("-",B51)-1)="ОП7","Колонна",LEFT(B51,FIND("-",B51)-1)="Л","Лестница"),"Раствор")</f>
        <v>Балка</v>
      </c>
    </row>
    <row r="52" spans="1:8">
      <c r="A52" s="12"/>
      <c r="B52" s="3" t="s">
        <v>67</v>
      </c>
      <c r="C52" s="3" t="s">
        <v>8</v>
      </c>
      <c r="D52" s="3">
        <v>2</v>
      </c>
      <c r="E52" s="4">
        <v>24</v>
      </c>
      <c r="F52" s="4">
        <f t="shared" si="0"/>
        <v>48</v>
      </c>
      <c r="H52" t="str" cm="1">
        <f t="array" ref="H52">IFERROR(_xlfn.IFS(LEFT(B52,FIND("-",B52)-1)="ВС","Связь",LEFT(B52,FIND("-",B52)-1)="БН","Балка",LEFT(B52,FIND("-",B52)-1)="ОПт","Балка",LEFT(B52,FIND("-",B52)-1)="ОП","Опора",LEFT(B52,FIND("-",B52)-1)="Р","Распорка",LEFT(B52,FIND("-",B52)-1)="НП","Нижний пояс",LEFT(B52,FIND("-",B52)-1)="ОЧ","Пластина",LEFT(B52,FIND("-",B52)-1)="ОП4","Колонна",LEFT(B52,FIND("-",B52)-1)="ОП5","Колонна",LEFT(B52,FIND("-",B52)-1)="ОП6","Колонна",LEFT(B52,FIND("-",B52)-1)="ОП7","Колонна",LEFT(B52,FIND("-",B52)-1)="Л","Лестница"),"Раствор")</f>
        <v>Связь</v>
      </c>
    </row>
    <row r="53" spans="1:8">
      <c r="A53" s="12"/>
      <c r="B53" s="3" t="s">
        <v>68</v>
      </c>
      <c r="C53" s="3" t="s">
        <v>8</v>
      </c>
      <c r="D53" s="3">
        <v>2</v>
      </c>
      <c r="E53" s="4">
        <v>58.1</v>
      </c>
      <c r="F53" s="4">
        <f t="shared" si="0"/>
        <v>116.2</v>
      </c>
      <c r="H53" t="str" cm="1">
        <f t="array" ref="H53">IFERROR(_xlfn.IFS(LEFT(B53,FIND("-",B53)-1)="ВС","Связь",LEFT(B53,FIND("-",B53)-1)="БН","Балка",LEFT(B53,FIND("-",B53)-1)="ОПт","Балка",LEFT(B53,FIND("-",B53)-1)="ОП","Опора",LEFT(B53,FIND("-",B53)-1)="Р","Распорка",LEFT(B53,FIND("-",B53)-1)="НП","Нижний пояс",LEFT(B53,FIND("-",B53)-1)="ОЧ","Пластина",LEFT(B53,FIND("-",B53)-1)="ОП4","Колонна",LEFT(B53,FIND("-",B53)-1)="ОП5","Колонна",LEFT(B53,FIND("-",B53)-1)="ОП6","Колонна",LEFT(B53,FIND("-",B53)-1)="ОП7","Колонна",LEFT(B53,FIND("-",B53)-1)="Л","Лестница"),"Раствор")</f>
        <v>Связь</v>
      </c>
    </row>
    <row r="54" spans="1:8">
      <c r="A54" s="12"/>
      <c r="B54" s="3" t="s">
        <v>69</v>
      </c>
      <c r="C54" s="3" t="s">
        <v>8</v>
      </c>
      <c r="D54" s="3">
        <v>2</v>
      </c>
      <c r="E54" s="4">
        <v>24.1</v>
      </c>
      <c r="F54" s="4">
        <f t="shared" si="0"/>
        <v>48.2</v>
      </c>
      <c r="H54" t="str" cm="1">
        <f t="array" ref="H54">IFERROR(_xlfn.IFS(LEFT(B54,FIND("-",B54)-1)="ВС","Связь",LEFT(B54,FIND("-",B54)-1)="БН","Балка",LEFT(B54,FIND("-",B54)-1)="ОПт","Балка",LEFT(B54,FIND("-",B54)-1)="ОП","Опора",LEFT(B54,FIND("-",B54)-1)="Р","Распорка",LEFT(B54,FIND("-",B54)-1)="НП","Нижний пояс",LEFT(B54,FIND("-",B54)-1)="ОЧ","Пластина",LEFT(B54,FIND("-",B54)-1)="ОП4","Колонна",LEFT(B54,FIND("-",B54)-1)="ОП5","Колонна",LEFT(B54,FIND("-",B54)-1)="ОП6","Колонна",LEFT(B54,FIND("-",B54)-1)="ОП7","Колонна",LEFT(B54,FIND("-",B54)-1)="Л","Лестница"),"Раствор")</f>
        <v>Связь</v>
      </c>
    </row>
    <row r="55" spans="1:8">
      <c r="A55" s="12"/>
      <c r="B55" s="3" t="s">
        <v>70</v>
      </c>
      <c r="C55" s="3" t="s">
        <v>8</v>
      </c>
      <c r="D55" s="3">
        <v>4</v>
      </c>
      <c r="E55" s="4">
        <v>23.7</v>
      </c>
      <c r="F55" s="4">
        <f t="shared" si="0"/>
        <v>94.8</v>
      </c>
      <c r="H55" t="str" cm="1">
        <f t="array" ref="H55">IFERROR(_xlfn.IFS(LEFT(B55,FIND("-",B55)-1)="ВС","Связь",LEFT(B55,FIND("-",B55)-1)="БН","Балка",LEFT(B55,FIND("-",B55)-1)="ОПт","Балка",LEFT(B55,FIND("-",B55)-1)="ОП","Опора",LEFT(B55,FIND("-",B55)-1)="Р","Распорка",LEFT(B55,FIND("-",B55)-1)="НП","Нижний пояс",LEFT(B55,FIND("-",B55)-1)="ОЧ","Пластина",LEFT(B55,FIND("-",B55)-1)="ОП4","Колонна",LEFT(B55,FIND("-",B55)-1)="ОП5","Колонна",LEFT(B55,FIND("-",B55)-1)="ОП6","Колонна",LEFT(B55,FIND("-",B55)-1)="ОП7","Колонна",LEFT(B55,FIND("-",B55)-1)="Л","Лестница"),"Раствор")</f>
        <v>Связь</v>
      </c>
    </row>
    <row r="56" spans="1:8">
      <c r="A56" s="12"/>
      <c r="B56" s="3" t="s">
        <v>71</v>
      </c>
      <c r="C56" s="3" t="s">
        <v>8</v>
      </c>
      <c r="D56" s="3">
        <v>2</v>
      </c>
      <c r="E56" s="4">
        <v>57.7</v>
      </c>
      <c r="F56" s="4">
        <f t="shared" si="0"/>
        <v>115.4</v>
      </c>
      <c r="H56" t="str" cm="1">
        <f t="array" ref="H56">IFERROR(_xlfn.IFS(LEFT(B56,FIND("-",B56)-1)="ВС","Связь",LEFT(B56,FIND("-",B56)-1)="БН","Балка",LEFT(B56,FIND("-",B56)-1)="ОПт","Балка",LEFT(B56,FIND("-",B56)-1)="ОП","Опора",LEFT(B56,FIND("-",B56)-1)="Р","Распорка",LEFT(B56,FIND("-",B56)-1)="НП","Нижний пояс",LEFT(B56,FIND("-",B56)-1)="ОЧ","Пластина",LEFT(B56,FIND("-",B56)-1)="ОП4","Колонна",LEFT(B56,FIND("-",B56)-1)="ОП5","Колонна",LEFT(B56,FIND("-",B56)-1)="ОП6","Колонна",LEFT(B56,FIND("-",B56)-1)="ОП7","Колонна",LEFT(B56,FIND("-",B56)-1)="Л","Лестница"),"Раствор")</f>
        <v>Связь</v>
      </c>
    </row>
    <row r="57" spans="1:8">
      <c r="A57" s="12"/>
      <c r="B57" s="3" t="s">
        <v>72</v>
      </c>
      <c r="C57" s="3" t="s">
        <v>8</v>
      </c>
      <c r="D57" s="3">
        <v>4</v>
      </c>
      <c r="E57" s="4">
        <v>36.200000000000003</v>
      </c>
      <c r="F57" s="4">
        <f t="shared" si="0"/>
        <v>144.80000000000001</v>
      </c>
      <c r="H57" t="str" cm="1">
        <f t="array" ref="H57">IFERROR(_xlfn.IFS(LEFT(B57,FIND("-",B57)-1)="ВС","Связь",LEFT(B57,FIND("-",B57)-1)="БН","Балка",LEFT(B57,FIND("-",B57)-1)="ОПт","Балка",LEFT(B57,FIND("-",B57)-1)="ОП","Опора",LEFT(B57,FIND("-",B57)-1)="Р","Распорка",LEFT(B57,FIND("-",B57)-1)="НП","Нижний пояс",LEFT(B57,FIND("-",B57)-1)="ОЧ","Пластина",LEFT(B57,FIND("-",B57)-1)="ОП4","Колонна",LEFT(B57,FIND("-",B57)-1)="ОП5","Колонна",LEFT(B57,FIND("-",B57)-1)="ОП6","Колонна",LEFT(B57,FIND("-",B57)-1)="ОП7","Колонна",LEFT(B57,FIND("-",B57)-1)="Л","Лестница"),"Раствор")</f>
        <v>Связь</v>
      </c>
    </row>
    <row r="58" spans="1:8">
      <c r="A58" s="12"/>
      <c r="B58" s="3" t="s">
        <v>73</v>
      </c>
      <c r="C58" s="3" t="s">
        <v>8</v>
      </c>
      <c r="D58" s="3">
        <v>4</v>
      </c>
      <c r="E58" s="4">
        <v>38.5</v>
      </c>
      <c r="F58" s="4">
        <f t="shared" si="0"/>
        <v>154</v>
      </c>
      <c r="H58" t="str" cm="1">
        <f t="array" ref="H58">IFERROR(_xlfn.IFS(LEFT(B58,FIND("-",B58)-1)="ВС","Связь",LEFT(B58,FIND("-",B58)-1)="БН","Балка",LEFT(B58,FIND("-",B58)-1)="ОПт","Балка",LEFT(B58,FIND("-",B58)-1)="ОП","Опора",LEFT(B58,FIND("-",B58)-1)="Р","Распорка",LEFT(B58,FIND("-",B58)-1)="НП","Нижний пояс",LEFT(B58,FIND("-",B58)-1)="ОЧ","Пластина",LEFT(B58,FIND("-",B58)-1)="ОП4","Колонна",LEFT(B58,FIND("-",B58)-1)="ОП5","Колонна",LEFT(B58,FIND("-",B58)-1)="ОП6","Колонна",LEFT(B58,FIND("-",B58)-1)="ОП7","Колонна",LEFT(B58,FIND("-",B58)-1)="Л","Лестница"),"Раствор")</f>
        <v>Связь</v>
      </c>
    </row>
    <row r="59" spans="1:8">
      <c r="A59" s="12"/>
      <c r="B59" s="3" t="s">
        <v>74</v>
      </c>
      <c r="C59" s="3" t="s">
        <v>75</v>
      </c>
      <c r="D59" s="3">
        <v>1</v>
      </c>
      <c r="E59" s="4">
        <v>279.7</v>
      </c>
      <c r="F59" s="4">
        <f t="shared" si="0"/>
        <v>279.7</v>
      </c>
      <c r="H59" t="str" cm="1">
        <f t="array" ref="H59">IFERROR(_xlfn.IFS(LEFT(B59,FIND("-",B59)-1)="ВС","Связь",LEFT(B59,FIND("-",B59)-1)="БН","Балка",LEFT(B59,FIND("-",B59)-1)="ОПт","Балка",LEFT(B59,FIND("-",B59)-1)="ОП","Опора",LEFT(B59,FIND("-",B59)-1)="Р","Распорка",LEFT(B59,FIND("-",B59)-1)="НП","Нижний пояс",LEFT(B59,FIND("-",B59)-1)="ОЧ","Пластина",LEFT(B59,FIND("-",B59)-1)="ОП4","Колонна",LEFT(B59,FIND("-",B59)-1)="ОП5","Колонна",LEFT(B59,FIND("-",B59)-1)="ОП6","Колонна",LEFT(B59,FIND("-",B59)-1)="ОП7","Колонна",LEFT(B59,FIND("-",B59)-1)="Л","Лестница"),"Раствор")</f>
        <v>Лестница</v>
      </c>
    </row>
    <row r="60" spans="1:8">
      <c r="A60" s="12"/>
      <c r="B60" s="3" t="s">
        <v>76</v>
      </c>
      <c r="C60" s="3" t="s">
        <v>30</v>
      </c>
      <c r="D60" s="3">
        <v>1</v>
      </c>
      <c r="E60" s="4">
        <v>752</v>
      </c>
      <c r="F60" s="4">
        <f t="shared" si="0"/>
        <v>752</v>
      </c>
      <c r="H60" t="str" cm="1">
        <f t="array" ref="H60">IFERROR(_xlfn.IFS(LEFT(B60,FIND("-",B60)-1)="ВС","Связь",LEFT(B60,FIND("-",B60)-1)="БН","Балка",LEFT(B60,FIND("-",B60)-1)="ОПт","Балка",LEFT(B60,FIND("-",B60)-1)="ОП","Опора",LEFT(B60,FIND("-",B60)-1)="Р","Распорка",LEFT(B60,FIND("-",B60)-1)="НП","Нижний пояс",LEFT(B60,FIND("-",B60)-1)="ОЧ","Пластина",LEFT(B60,FIND("-",B60)-1)="ОП4","Колонна",LEFT(B60,FIND("-",B60)-1)="ОП5","Колонна",LEFT(B60,FIND("-",B60)-1)="ОП6","Колонна",LEFT(B60,FIND("-",B60)-1)="ОП7","Колонна",LEFT(B60,FIND("-",B60)-1)="Л","Лестница"),"Раствор")</f>
        <v>Нижний пояс</v>
      </c>
    </row>
    <row r="61" spans="1:8">
      <c r="A61" s="12"/>
      <c r="B61" s="3" t="s">
        <v>77</v>
      </c>
      <c r="C61" s="3" t="s">
        <v>30</v>
      </c>
      <c r="D61" s="3">
        <v>1</v>
      </c>
      <c r="E61" s="4">
        <v>752</v>
      </c>
      <c r="F61" s="4">
        <f t="shared" si="0"/>
        <v>752</v>
      </c>
      <c r="H61" t="str" cm="1">
        <f t="array" ref="H61">IFERROR(_xlfn.IFS(LEFT(B61,FIND("-",B61)-1)="ВС","Связь",LEFT(B61,FIND("-",B61)-1)="БН","Балка",LEFT(B61,FIND("-",B61)-1)="ОПт","Балка",LEFT(B61,FIND("-",B61)-1)="ОП","Опора",LEFT(B61,FIND("-",B61)-1)="Р","Распорка",LEFT(B61,FIND("-",B61)-1)="НП","Нижний пояс",LEFT(B61,FIND("-",B61)-1)="ОЧ","Пластина",LEFT(B61,FIND("-",B61)-1)="ОП4","Колонна",LEFT(B61,FIND("-",B61)-1)="ОП5","Колонна",LEFT(B61,FIND("-",B61)-1)="ОП6","Колонна",LEFT(B61,FIND("-",B61)-1)="ОП7","Колонна",LEFT(B61,FIND("-",B61)-1)="Л","Лестница"),"Раствор")</f>
        <v>Нижний пояс</v>
      </c>
    </row>
    <row r="62" spans="1:8">
      <c r="A62" s="12"/>
      <c r="B62" s="3" t="s">
        <v>78</v>
      </c>
      <c r="C62" s="3" t="s">
        <v>33</v>
      </c>
      <c r="D62" s="3">
        <v>1</v>
      </c>
      <c r="E62" s="4">
        <v>949.7</v>
      </c>
      <c r="F62" s="4">
        <f t="shared" si="0"/>
        <v>949.7</v>
      </c>
      <c r="H62" t="str" cm="1">
        <f t="array" ref="H62">IFERROR(_xlfn.IFS(LEFT(B62,FIND("-",B62)-1)="ВС","Связь",LEFT(B62,FIND("-",B62)-1)="БН","Балка",LEFT(B62,FIND("-",B62)-1)="ОПт","Балка",LEFT(B62,FIND("-",B62)-1)="ОП","Опора",LEFT(B62,FIND("-",B62)-1)="Р","Распорка",LEFT(B62,FIND("-",B62)-1)="НП","Нижний пояс",LEFT(B62,FIND("-",B62)-1)="ОЧ","Пластина",LEFT(B62,FIND("-",B62)-1)="ОП4","Колонна",LEFT(B62,FIND("-",B62)-1)="ОП5","Колонна",LEFT(B62,FIND("-",B62)-1)="ОП6","Колонна",LEFT(B62,FIND("-",B62)-1)="ОП7","Колонна",LEFT(B62,FIND("-",B62)-1)="Л","Лестница"),"Раствор")</f>
        <v>Колонна</v>
      </c>
    </row>
    <row r="63" spans="1:8">
      <c r="A63" s="12"/>
      <c r="B63" s="3" t="s">
        <v>79</v>
      </c>
      <c r="C63" s="3" t="s">
        <v>33</v>
      </c>
      <c r="D63" s="3">
        <v>1</v>
      </c>
      <c r="E63" s="4">
        <v>965.3</v>
      </c>
      <c r="F63" s="4">
        <f t="shared" si="0"/>
        <v>965.3</v>
      </c>
      <c r="H63" t="str" cm="1">
        <f t="array" ref="H63">IFERROR(_xlfn.IFS(LEFT(B63,FIND("-",B63)-1)="ВС","Связь",LEFT(B63,FIND("-",B63)-1)="БН","Балка",LEFT(B63,FIND("-",B63)-1)="ОПт","Балка",LEFT(B63,FIND("-",B63)-1)="ОП","Опора",LEFT(B63,FIND("-",B63)-1)="Р","Распорка",LEFT(B63,FIND("-",B63)-1)="НП","Нижний пояс",LEFT(B63,FIND("-",B63)-1)="ОЧ","Пластина",LEFT(B63,FIND("-",B63)-1)="ОП4","Колонна",LEFT(B63,FIND("-",B63)-1)="ОП5","Колонна",LEFT(B63,FIND("-",B63)-1)="ОП6","Колонна",LEFT(B63,FIND("-",B63)-1)="ОП7","Колонна",LEFT(B63,FIND("-",B63)-1)="Л","Лестница"),"Раствор")</f>
        <v>Колонна</v>
      </c>
    </row>
    <row r="64" spans="1:8">
      <c r="A64" s="12"/>
      <c r="B64" s="3" t="s">
        <v>80</v>
      </c>
      <c r="C64" s="3" t="s">
        <v>33</v>
      </c>
      <c r="D64" s="3">
        <v>1</v>
      </c>
      <c r="E64" s="4">
        <v>971.1</v>
      </c>
      <c r="F64" s="4">
        <f t="shared" si="0"/>
        <v>971.1</v>
      </c>
      <c r="H64" t="str" cm="1">
        <f t="array" ref="H64">IFERROR(_xlfn.IFS(LEFT(B64,FIND("-",B64)-1)="ВС","Связь",LEFT(B64,FIND("-",B64)-1)="БН","Балка",LEFT(B64,FIND("-",B64)-1)="ОПт","Балка",LEFT(B64,FIND("-",B64)-1)="ОП","Опора",LEFT(B64,FIND("-",B64)-1)="Р","Распорка",LEFT(B64,FIND("-",B64)-1)="НП","Нижний пояс",LEFT(B64,FIND("-",B64)-1)="ОЧ","Пластина",LEFT(B64,FIND("-",B64)-1)="ОП4","Колонна",LEFT(B64,FIND("-",B64)-1)="ОП5","Колонна",LEFT(B64,FIND("-",B64)-1)="ОП6","Колонна",LEFT(B64,FIND("-",B64)-1)="ОП7","Колонна",LEFT(B64,FIND("-",B64)-1)="Л","Лестница"),"Раствор")</f>
        <v>Колонна</v>
      </c>
    </row>
    <row r="65" spans="1:8">
      <c r="A65" s="12"/>
      <c r="B65" s="3" t="s">
        <v>81</v>
      </c>
      <c r="C65" s="3" t="s">
        <v>33</v>
      </c>
      <c r="D65" s="3">
        <v>1</v>
      </c>
      <c r="E65" s="4">
        <v>986.7</v>
      </c>
      <c r="F65" s="4">
        <f t="shared" si="0"/>
        <v>986.7</v>
      </c>
      <c r="H65" t="str" cm="1">
        <f t="array" ref="H65">IFERROR(_xlfn.IFS(LEFT(B65,FIND("-",B65)-1)="ВС","Связь",LEFT(B65,FIND("-",B65)-1)="БН","Балка",LEFT(B65,FIND("-",B65)-1)="ОПт","Балка",LEFT(B65,FIND("-",B65)-1)="ОП","Опора",LEFT(B65,FIND("-",B65)-1)="Р","Распорка",LEFT(B65,FIND("-",B65)-1)="НП","Нижний пояс",LEFT(B65,FIND("-",B65)-1)="ОЧ","Пластина",LEFT(B65,FIND("-",B65)-1)="ОП4","Колонна",LEFT(B65,FIND("-",B65)-1)="ОП5","Колонна",LEFT(B65,FIND("-",B65)-1)="ОП6","Колонна",LEFT(B65,FIND("-",B65)-1)="ОП7","Колонна",LEFT(B65,FIND("-",B65)-1)="Л","Лестница"),"Раствор")</f>
        <v>Колонна</v>
      </c>
    </row>
    <row r="66" spans="1:8">
      <c r="A66" s="12"/>
      <c r="B66" s="3" t="s">
        <v>82</v>
      </c>
      <c r="C66" s="3" t="s">
        <v>14</v>
      </c>
      <c r="D66" s="3">
        <v>2</v>
      </c>
      <c r="E66" s="4">
        <v>49.9</v>
      </c>
      <c r="F66" s="4">
        <f t="shared" si="0"/>
        <v>99.8</v>
      </c>
      <c r="H66" t="str" cm="1">
        <f t="array" ref="H66">IFERROR(_xlfn.IFS(LEFT(B66,FIND("-",B66)-1)="ВС","Связь",LEFT(B66,FIND("-",B66)-1)="БН","Балка",LEFT(B66,FIND("-",B66)-1)="ОПт","Балка",LEFT(B66,FIND("-",B66)-1)="ОП","Опора",LEFT(B66,FIND("-",B66)-1)="Р","Распорка",LEFT(B66,FIND("-",B66)-1)="НП","Нижний пояс",LEFT(B66,FIND("-",B66)-1)="ОЧ","Пластина",LEFT(B66,FIND("-",B66)-1)="ОП4","Колонна",LEFT(B66,FIND("-",B66)-1)="ОП5","Колонна",LEFT(B66,FIND("-",B66)-1)="ОП6","Колонна",LEFT(B66,FIND("-",B66)-1)="ОП7","Колонна",LEFT(B66,FIND("-",B66)-1)="Л","Лестница"),"Раствор")</f>
        <v>Балка</v>
      </c>
    </row>
    <row r="67" spans="1:8">
      <c r="A67" s="12"/>
      <c r="B67" s="3" t="s">
        <v>83</v>
      </c>
      <c r="C67" s="3" t="s">
        <v>37</v>
      </c>
      <c r="D67" s="3">
        <v>2</v>
      </c>
      <c r="E67" s="4">
        <v>98.8</v>
      </c>
      <c r="F67" s="4">
        <f t="shared" si="0"/>
        <v>197.6</v>
      </c>
      <c r="H67" t="str" cm="1">
        <f t="array" ref="H67">IFERROR(_xlfn.IFS(LEFT(B67,FIND("-",B67)-1)="ВС","Связь",LEFT(B67,FIND("-",B67)-1)="БН","Балка",LEFT(B67,FIND("-",B67)-1)="ОПт","Балка",LEFT(B67,FIND("-",B67)-1)="ОП","Опора",LEFT(B67,FIND("-",B67)-1)="Р","Распорка",LEFT(B67,FIND("-",B67)-1)="НП","Нижний пояс",LEFT(B67,FIND("-",B67)-1)="ОЧ","Пластина",LEFT(B67,FIND("-",B67)-1)="ОП4","Колонна",LEFT(B67,FIND("-",B67)-1)="ОП5","Колонна",LEFT(B67,FIND("-",B67)-1)="ОП6","Колонна",LEFT(B67,FIND("-",B67)-1)="ОП7","Колонна",LEFT(B67,FIND("-",B67)-1)="Л","Лестница"),"Раствор")</f>
        <v>Пластина</v>
      </c>
    </row>
    <row r="68" spans="1:8">
      <c r="A68" s="12"/>
      <c r="B68" s="3" t="s">
        <v>84</v>
      </c>
      <c r="C68" s="3" t="s">
        <v>37</v>
      </c>
      <c r="D68" s="3">
        <v>2</v>
      </c>
      <c r="E68" s="4">
        <v>154.4</v>
      </c>
      <c r="F68" s="4">
        <f t="shared" si="0"/>
        <v>308.8</v>
      </c>
      <c r="H68" t="str" cm="1">
        <f t="array" ref="H68">IFERROR(_xlfn.IFS(LEFT(B68,FIND("-",B68)-1)="ВС","Связь",LEFT(B68,FIND("-",B68)-1)="БН","Балка",LEFT(B68,FIND("-",B68)-1)="ОПт","Балка",LEFT(B68,FIND("-",B68)-1)="ОП","Опора",LEFT(B68,FIND("-",B68)-1)="Р","Распорка",LEFT(B68,FIND("-",B68)-1)="НП","Нижний пояс",LEFT(B68,FIND("-",B68)-1)="ОЧ","Пластина",LEFT(B68,FIND("-",B68)-1)="ОП4","Колонна",LEFT(B68,FIND("-",B68)-1)="ОП5","Колонна",LEFT(B68,FIND("-",B68)-1)="ОП6","Колонна",LEFT(B68,FIND("-",B68)-1)="ОП7","Колонна",LEFT(B68,FIND("-",B68)-1)="Л","Лестница"),"Раствор")</f>
        <v>Пластина</v>
      </c>
    </row>
    <row r="69" spans="1:8">
      <c r="A69" s="12"/>
      <c r="B69" s="3" t="s">
        <v>85</v>
      </c>
      <c r="C69" s="3" t="s">
        <v>14</v>
      </c>
      <c r="D69" s="3">
        <v>2</v>
      </c>
      <c r="E69" s="4">
        <v>222.5</v>
      </c>
      <c r="F69" s="4">
        <f t="shared" si="0"/>
        <v>445</v>
      </c>
      <c r="H69" t="str" cm="1">
        <f t="array" ref="H69">IFERROR(_xlfn.IFS(LEFT(B69,FIND("-",B69)-1)="ВС","Связь",LEFT(B69,FIND("-",B69)-1)="БН","Балка",LEFT(B69,FIND("-",B69)-1)="ОПт","Балка",LEFT(B69,FIND("-",B69)-1)="ОП","Опора",LEFT(B69,FIND("-",B69)-1)="Р","Распорка",LEFT(B69,FIND("-",B69)-1)="НП","Нижний пояс",LEFT(B69,FIND("-",B69)-1)="ОЧ","Пластина",LEFT(B69,FIND("-",B69)-1)="ОП4","Колонна",LEFT(B69,FIND("-",B69)-1)="ОП5","Колонна",LEFT(B69,FIND("-",B69)-1)="ОП6","Колонна",LEFT(B69,FIND("-",B69)-1)="ОП7","Колонна",LEFT(B69,FIND("-",B69)-1)="Л","Лестница"),"Раствор")</f>
        <v>Распорка</v>
      </c>
    </row>
    <row r="70" spans="1:8">
      <c r="A70" s="12"/>
      <c r="B70" s="3" t="s">
        <v>86</v>
      </c>
      <c r="C70" s="3" t="s">
        <v>14</v>
      </c>
      <c r="D70" s="3">
        <v>2</v>
      </c>
      <c r="E70" s="4">
        <v>290.39999999999998</v>
      </c>
      <c r="F70" s="4">
        <f t="shared" si="0"/>
        <v>580.79999999999995</v>
      </c>
      <c r="H70" t="str" cm="1">
        <f t="array" ref="H70">IFERROR(_xlfn.IFS(LEFT(B70,FIND("-",B70)-1)="ВС","Связь",LEFT(B70,FIND("-",B70)-1)="БН","Балка",LEFT(B70,FIND("-",B70)-1)="ОПт","Балка",LEFT(B70,FIND("-",B70)-1)="ОП","Опора",LEFT(B70,FIND("-",B70)-1)="Р","Распорка",LEFT(B70,FIND("-",B70)-1)="НП","Нижний пояс",LEFT(B70,FIND("-",B70)-1)="ОЧ","Пластина",LEFT(B70,FIND("-",B70)-1)="ОП4","Колонна",LEFT(B70,FIND("-",B70)-1)="ОП5","Колонна",LEFT(B70,FIND("-",B70)-1)="ОП6","Колонна",LEFT(B70,FIND("-",B70)-1)="ОП7","Колонна",LEFT(B70,FIND("-",B70)-1)="Л","Лестница"),"Раствор")</f>
        <v>Распорка</v>
      </c>
    </row>
    <row r="71" spans="1:8">
      <c r="A71" s="12"/>
      <c r="B71" s="3" t="s">
        <v>87</v>
      </c>
      <c r="C71" s="3" t="s">
        <v>14</v>
      </c>
      <c r="D71" s="3">
        <v>2</v>
      </c>
      <c r="E71" s="4">
        <v>151.4</v>
      </c>
      <c r="F71" s="4">
        <f t="shared" si="0"/>
        <v>302.8</v>
      </c>
      <c r="H71" t="str" cm="1">
        <f t="array" ref="H71">IFERROR(_xlfn.IFS(LEFT(B71,FIND("-",B71)-1)="ВС","Связь",LEFT(B71,FIND("-",B71)-1)="БН","Балка",LEFT(B71,FIND("-",B71)-1)="ОПт","Балка",LEFT(B71,FIND("-",B71)-1)="ОП","Опора",LEFT(B71,FIND("-",B71)-1)="Р","Распорка",LEFT(B71,FIND("-",B71)-1)="НП","Нижний пояс",LEFT(B71,FIND("-",B71)-1)="ОЧ","Пластина",LEFT(B71,FIND("-",B71)-1)="ОП4","Колонна",LEFT(B71,FIND("-",B71)-1)="ОП5","Колонна",LEFT(B71,FIND("-",B71)-1)="ОП6","Колонна",LEFT(B71,FIND("-",B71)-1)="ОП7","Колонна",LEFT(B71,FIND("-",B71)-1)="Л","Лестница"),"Раствор")</f>
        <v>Распорка</v>
      </c>
    </row>
    <row r="72" spans="1:8">
      <c r="A72" s="13"/>
      <c r="B72" s="3" t="s">
        <v>88</v>
      </c>
      <c r="C72" s="3" t="s">
        <v>14</v>
      </c>
      <c r="D72" s="3">
        <v>2</v>
      </c>
      <c r="E72" s="4">
        <v>151.4</v>
      </c>
      <c r="F72" s="4">
        <f t="shared" si="0"/>
        <v>302.8</v>
      </c>
      <c r="H72" t="str" cm="1">
        <f t="array" ref="H72">IFERROR(_xlfn.IFS(LEFT(B72,FIND("-",B72)-1)="ВС","Связь",LEFT(B72,FIND("-",B72)-1)="БН","Балка",LEFT(B72,FIND("-",B72)-1)="ОПт","Балка",LEFT(B72,FIND("-",B72)-1)="ОП","Опора",LEFT(B72,FIND("-",B72)-1)="Р","Распорка",LEFT(B72,FIND("-",B72)-1)="НП","Нижний пояс",LEFT(B72,FIND("-",B72)-1)="ОЧ","Пластина",LEFT(B72,FIND("-",B72)-1)="ОП4","Колонна",LEFT(B72,FIND("-",B72)-1)="ОП5","Колонна",LEFT(B72,FIND("-",B72)-1)="ОП6","Колонна",LEFT(B72,FIND("-",B72)-1)="ОП7","Колонна",LEFT(B72,FIND("-",B72)-1)="Л","Лестница"),"Раствор")</f>
        <v>Распорка</v>
      </c>
    </row>
  </sheetData>
  <mergeCells count="4">
    <mergeCell ref="A2:A10"/>
    <mergeCell ref="A11:A29"/>
    <mergeCell ref="A30:A47"/>
    <mergeCell ref="A48:A72"/>
  </mergeCells>
  <conditionalFormatting sqref="H2:H72">
    <cfRule type="expression" dxfId="0" priority="1">
      <formula>$C2&lt;&gt;$H2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2023-09-14T06:00:01Z</dcterms:modified>
</cp:coreProperties>
</file>