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УРРЭ - ОКД - Закрытая\Отчеты\2022\Задания\02\Кал-ген выбор состава\"/>
    </mc:Choice>
  </mc:AlternateContent>
  <bookViews>
    <workbookView xWindow="0" yWindow="0" windowWidth="28800" windowHeight="12300"/>
  </bookViews>
  <sheets>
    <sheet name="Лист1" sheetId="1" r:id="rId1"/>
  </sheets>
  <definedNames>
    <definedName name="OpenSolver_ChosenSolver" localSheetId="0" hidden="1">CBC</definedName>
    <definedName name="OpenSolver_DualsNewSheet" localSheetId="0" hidden="1">0</definedName>
    <definedName name="OpenSolver_LinearityCheck" localSheetId="0" hidden="1">1</definedName>
    <definedName name="OpenSolver_UpdateSensitivity" localSheetId="0" hidden="1">1</definedName>
    <definedName name="solver_adj" localSheetId="0" hidden="1">Лист1!$E$18:$H$41,Лист1!$L$18:$O$41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Лист1!$E$18:$H$41</definedName>
    <definedName name="solver_lhs2" localSheetId="0" hidden="1">Лист1!$I$18:$I$41</definedName>
    <definedName name="solver_lhs3" localSheetId="0" hidden="1">Лист1!$L$18:$O$41</definedName>
    <definedName name="solver_lhs4" localSheetId="0" hidden="1">Лист1!$P$18:$P$41</definedName>
    <definedName name="solver_lhs5" localSheetId="0" hidden="1">Лист1!$R$47:$R$70</definedName>
    <definedName name="solver_lhs6" localSheetId="0" hidden="1">Лист1!$T$47:$T$70</definedName>
    <definedName name="solver_lhs7" localSheetId="0" hidden="1">Лист1!$AB$18:$AB$41</definedName>
    <definedName name="solver_lhs8" localSheetId="0" hidden="1">Лист1!$AA$18:$AA$41</definedName>
    <definedName name="solver_lhs9" localSheetId="0" hidden="1">Лист1!$Y$42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6</definedName>
    <definedName name="solver_nwt" localSheetId="0" hidden="1">1</definedName>
    <definedName name="solver_opt" localSheetId="0" hidden="1">Лист1!$U$71</definedName>
    <definedName name="solver_pre" localSheetId="0" hidden="1">0.000001</definedName>
    <definedName name="solver_rbv" localSheetId="0" hidden="1">1</definedName>
    <definedName name="solver_rel1" localSheetId="0" hidden="1">5</definedName>
    <definedName name="solver_rel2" localSheetId="0" hidden="1">2</definedName>
    <definedName name="solver_rel3" localSheetId="0" hidden="1">5</definedName>
    <definedName name="solver_rel4" localSheetId="0" hidden="1">2</definedName>
    <definedName name="solver_rel5" localSheetId="0" hidden="1">3</definedName>
    <definedName name="solver_rel6" localSheetId="0" hidden="1">1</definedName>
    <definedName name="solver_rel7" localSheetId="0" hidden="1">2</definedName>
    <definedName name="solver_rel8" localSheetId="0" hidden="1">2</definedName>
    <definedName name="solver_rel9" localSheetId="0" hidden="1">2</definedName>
    <definedName name="solver_rhs1" localSheetId="0" hidden="1">binary</definedName>
    <definedName name="solver_rhs2" localSheetId="0" hidden="1">1</definedName>
    <definedName name="solver_rhs3" localSheetId="0" hidden="1">binary</definedName>
    <definedName name="solver_rhs4" localSheetId="0" hidden="1">1</definedName>
    <definedName name="solver_rhs5" localSheetId="0" hidden="1">Лист1!$S$47:$S$70</definedName>
    <definedName name="solver_rhs6" localSheetId="0" hidden="1">5</definedName>
    <definedName name="solver_rhs7" localSheetId="0" hidden="1">3</definedName>
    <definedName name="solver_rhs8" localSheetId="0" hidden="1">1</definedName>
    <definedName name="solver_rhs9" localSheetId="0" hidden="1">3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  <c r="B40" i="1"/>
  <c r="C40" i="1"/>
  <c r="B41" i="1"/>
  <c r="C41" i="1"/>
  <c r="C18" i="1"/>
  <c r="Q19" i="1" l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18" i="1"/>
  <c r="J19" i="1" l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18" i="1"/>
  <c r="S71" i="1" l="1"/>
  <c r="I85" i="1"/>
  <c r="P85" i="1"/>
  <c r="I86" i="1"/>
  <c r="P86" i="1"/>
  <c r="I87" i="1"/>
  <c r="P87" i="1"/>
  <c r="I88" i="1"/>
  <c r="P88" i="1"/>
  <c r="I89" i="1"/>
  <c r="P89" i="1"/>
  <c r="I90" i="1"/>
  <c r="P90" i="1"/>
  <c r="I91" i="1"/>
  <c r="P91" i="1"/>
  <c r="I92" i="1"/>
  <c r="P92" i="1"/>
  <c r="I93" i="1"/>
  <c r="P93" i="1"/>
  <c r="I94" i="1"/>
  <c r="P94" i="1"/>
  <c r="I95" i="1"/>
  <c r="P95" i="1"/>
  <c r="I96" i="1"/>
  <c r="P96" i="1"/>
  <c r="I59" i="1"/>
  <c r="P59" i="1"/>
  <c r="I60" i="1"/>
  <c r="P60" i="1"/>
  <c r="I61" i="1"/>
  <c r="P61" i="1"/>
  <c r="I62" i="1"/>
  <c r="P62" i="1"/>
  <c r="I63" i="1"/>
  <c r="P63" i="1"/>
  <c r="I64" i="1"/>
  <c r="P64" i="1"/>
  <c r="I65" i="1"/>
  <c r="P65" i="1"/>
  <c r="I66" i="1"/>
  <c r="P66" i="1"/>
  <c r="I67" i="1"/>
  <c r="P67" i="1"/>
  <c r="I68" i="1"/>
  <c r="P68" i="1"/>
  <c r="I69" i="1"/>
  <c r="P69" i="1"/>
  <c r="I70" i="1"/>
  <c r="P70" i="1"/>
  <c r="I30" i="1"/>
  <c r="P30" i="1"/>
  <c r="R30" i="1"/>
  <c r="S30" i="1"/>
  <c r="I31" i="1"/>
  <c r="P31" i="1"/>
  <c r="R31" i="1"/>
  <c r="S31" i="1"/>
  <c r="I32" i="1"/>
  <c r="P32" i="1"/>
  <c r="R32" i="1"/>
  <c r="S32" i="1"/>
  <c r="I33" i="1"/>
  <c r="P33" i="1"/>
  <c r="R33" i="1"/>
  <c r="S33" i="1"/>
  <c r="I34" i="1"/>
  <c r="P34" i="1"/>
  <c r="R34" i="1"/>
  <c r="S34" i="1"/>
  <c r="I35" i="1"/>
  <c r="P35" i="1"/>
  <c r="R35" i="1"/>
  <c r="S35" i="1"/>
  <c r="I36" i="1"/>
  <c r="P36" i="1"/>
  <c r="R36" i="1"/>
  <c r="S36" i="1"/>
  <c r="I37" i="1"/>
  <c r="P37" i="1"/>
  <c r="R37" i="1"/>
  <c r="S37" i="1"/>
  <c r="I38" i="1"/>
  <c r="P38" i="1"/>
  <c r="R38" i="1"/>
  <c r="S38" i="1"/>
  <c r="I39" i="1"/>
  <c r="P39" i="1"/>
  <c r="R39" i="1"/>
  <c r="S39" i="1"/>
  <c r="I40" i="1"/>
  <c r="P40" i="1"/>
  <c r="R40" i="1"/>
  <c r="S40" i="1"/>
  <c r="I41" i="1"/>
  <c r="P41" i="1"/>
  <c r="R41" i="1"/>
  <c r="S41" i="1"/>
  <c r="R69" i="1" l="1"/>
  <c r="T69" i="1" s="1"/>
  <c r="R66" i="1"/>
  <c r="T66" i="1" s="1"/>
  <c r="R60" i="1"/>
  <c r="T60" i="1" s="1"/>
  <c r="R68" i="1"/>
  <c r="T68" i="1" s="1"/>
  <c r="R65" i="1"/>
  <c r="T65" i="1" s="1"/>
  <c r="R62" i="1"/>
  <c r="T62" i="1" s="1"/>
  <c r="R59" i="1"/>
  <c r="T59" i="1" s="1"/>
  <c r="R63" i="1"/>
  <c r="T63" i="1" s="1"/>
  <c r="R70" i="1"/>
  <c r="T70" i="1" s="1"/>
  <c r="R67" i="1"/>
  <c r="T67" i="1" s="1"/>
  <c r="R64" i="1"/>
  <c r="T64" i="1" s="1"/>
  <c r="R61" i="1"/>
  <c r="T61" i="1" s="1"/>
  <c r="U66" i="1"/>
  <c r="U60" i="1"/>
  <c r="U65" i="1"/>
  <c r="U62" i="1"/>
  <c r="U69" i="1"/>
  <c r="U59" i="1"/>
  <c r="U64" i="1"/>
  <c r="U61" i="1"/>
  <c r="U68" i="1"/>
  <c r="U63" i="1"/>
  <c r="U70" i="1"/>
  <c r="U67" i="1"/>
  <c r="S19" i="1" l="1"/>
  <c r="S20" i="1"/>
  <c r="S21" i="1"/>
  <c r="S22" i="1"/>
  <c r="S23" i="1"/>
  <c r="S24" i="1"/>
  <c r="S25" i="1"/>
  <c r="S26" i="1"/>
  <c r="S27" i="1"/>
  <c r="S28" i="1"/>
  <c r="S29" i="1"/>
  <c r="S18" i="1"/>
  <c r="R19" i="1"/>
  <c r="R20" i="1"/>
  <c r="R21" i="1"/>
  <c r="R22" i="1"/>
  <c r="R23" i="1"/>
  <c r="R24" i="1"/>
  <c r="R25" i="1"/>
  <c r="R26" i="1"/>
  <c r="R27" i="1"/>
  <c r="R28" i="1"/>
  <c r="R29" i="1"/>
  <c r="R18" i="1"/>
  <c r="P84" i="1"/>
  <c r="P83" i="1"/>
  <c r="P82" i="1"/>
  <c r="P81" i="1"/>
  <c r="P80" i="1"/>
  <c r="P79" i="1"/>
  <c r="P78" i="1"/>
  <c r="P77" i="1"/>
  <c r="P76" i="1"/>
  <c r="P75" i="1"/>
  <c r="P74" i="1"/>
  <c r="P73" i="1"/>
  <c r="P58" i="1"/>
  <c r="P57" i="1"/>
  <c r="P56" i="1"/>
  <c r="P55" i="1"/>
  <c r="P54" i="1"/>
  <c r="P53" i="1"/>
  <c r="P52" i="1"/>
  <c r="P51" i="1"/>
  <c r="P50" i="1"/>
  <c r="P49" i="1"/>
  <c r="P48" i="1"/>
  <c r="P47" i="1"/>
  <c r="P29" i="1"/>
  <c r="P28" i="1"/>
  <c r="P27" i="1"/>
  <c r="P26" i="1"/>
  <c r="P25" i="1"/>
  <c r="P24" i="1"/>
  <c r="P23" i="1"/>
  <c r="P22" i="1"/>
  <c r="P21" i="1"/>
  <c r="P20" i="1"/>
  <c r="P19" i="1"/>
  <c r="P18" i="1"/>
  <c r="I74" i="1"/>
  <c r="I75" i="1"/>
  <c r="I76" i="1"/>
  <c r="I77" i="1"/>
  <c r="I78" i="1"/>
  <c r="I79" i="1"/>
  <c r="I80" i="1"/>
  <c r="I81" i="1"/>
  <c r="I82" i="1"/>
  <c r="I83" i="1"/>
  <c r="I84" i="1"/>
  <c r="I73" i="1"/>
  <c r="I48" i="1"/>
  <c r="I49" i="1"/>
  <c r="I50" i="1"/>
  <c r="I51" i="1"/>
  <c r="I52" i="1"/>
  <c r="I53" i="1"/>
  <c r="I54" i="1"/>
  <c r="I55" i="1"/>
  <c r="I56" i="1"/>
  <c r="I57" i="1"/>
  <c r="I58" i="1"/>
  <c r="I47" i="1"/>
  <c r="I19" i="1"/>
  <c r="I20" i="1"/>
  <c r="I21" i="1"/>
  <c r="I22" i="1"/>
  <c r="I23" i="1"/>
  <c r="I24" i="1"/>
  <c r="I25" i="1"/>
  <c r="I26" i="1"/>
  <c r="I27" i="1"/>
  <c r="I28" i="1"/>
  <c r="I29" i="1"/>
  <c r="I18" i="1"/>
  <c r="R50" i="1" l="1"/>
  <c r="T50" i="1" s="1"/>
  <c r="R56" i="1"/>
  <c r="T56" i="1" s="1"/>
  <c r="R53" i="1"/>
  <c r="T53" i="1" s="1"/>
  <c r="R57" i="1"/>
  <c r="T57" i="1" s="1"/>
  <c r="R51" i="1"/>
  <c r="T51" i="1" s="1"/>
  <c r="R54" i="1"/>
  <c r="T54" i="1" s="1"/>
  <c r="R48" i="1"/>
  <c r="R49" i="1"/>
  <c r="T49" i="1" s="1"/>
  <c r="R55" i="1"/>
  <c r="T55" i="1" s="1"/>
  <c r="R58" i="1"/>
  <c r="T58" i="1" s="1"/>
  <c r="R52" i="1"/>
  <c r="T52" i="1" s="1"/>
  <c r="S42" i="1"/>
  <c r="S43" i="1" s="1"/>
  <c r="R42" i="1"/>
  <c r="R43" i="1" s="1"/>
  <c r="R45" i="1"/>
  <c r="S45" i="1"/>
  <c r="U49" i="1"/>
  <c r="U53" i="1"/>
  <c r="U56" i="1"/>
  <c r="U55" i="1"/>
  <c r="U50" i="1"/>
  <c r="U47" i="1"/>
  <c r="U54" i="1"/>
  <c r="U57" i="1"/>
  <c r="U51" i="1"/>
  <c r="U58" i="1"/>
  <c r="U52" i="1"/>
  <c r="U48" i="1"/>
  <c r="R47" i="1"/>
  <c r="T47" i="1" s="1"/>
  <c r="U71" i="1" l="1"/>
  <c r="T48" i="1"/>
  <c r="R71" i="1"/>
  <c r="U45" i="1" l="1"/>
</calcChain>
</file>

<file path=xl/sharedStrings.xml><?xml version="1.0" encoding="utf-8"?>
<sst xmlns="http://schemas.openxmlformats.org/spreadsheetml/2006/main" count="21" uniqueCount="14">
  <si>
    <t>Xi</t>
  </si>
  <si>
    <t>Fi</t>
  </si>
  <si>
    <t>P</t>
  </si>
  <si>
    <t>Простой</t>
  </si>
  <si>
    <t>работа</t>
  </si>
  <si>
    <t>Станок 1</t>
  </si>
  <si>
    <t>Станок 2</t>
  </si>
  <si>
    <t>вкл/откл</t>
  </si>
  <si>
    <t>Затраты 1 Ci</t>
  </si>
  <si>
    <t>Затраты 2 Ci</t>
  </si>
  <si>
    <t>Количество деталей Pi</t>
  </si>
  <si>
    <t>План по выработке</t>
  </si>
  <si>
    <t>вкл</t>
  </si>
  <si>
    <t>хр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</si>
</sst>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17</xdr:row>
      <xdr:rowOff>0</xdr:rowOff>
    </xdr:from>
    <xdr:to>
      <xdr:col>8</xdr:col>
      <xdr:colOff>0</xdr:colOff>
      <xdr:row>41</xdr:row>
      <xdr:rowOff>0</xdr:rowOff>
    </xdr:to>
    <xdr:sp macro="" textlink="">
      <xdr:nvSpPr>
        <xdr:cNvPr id="2" name="OpenSolver1"/>
        <xdr:cNvSpPr/>
      </xdr:nvSpPr>
      <xdr:spPr>
        <a:xfrm>
          <a:off x="2181225" y="3238500"/>
          <a:ext cx="2438400" cy="4572000"/>
        </a:xfrm>
        <a:prstGeom prst="rect">
          <a:avLst/>
        </a:prstGeom>
        <a:solidFill>
          <a:srgbClr val="FF00FF">
            <a:alpha val="4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5400" tIns="25400" rIns="0" bIns="0" rtlCol="0" anchor="ctr"/>
        <a:lstStyle/>
        <a:p>
          <a:pPr algn="l"/>
          <a:endParaRPr lang="ru-RU" sz="1100" b="1">
            <a:solidFill>
              <a:srgbClr val="FF00FF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3" name="OpenSolver2"/>
        <xdr:cNvSpPr/>
      </xdr:nvSpPr>
      <xdr:spPr>
        <a:xfrm>
          <a:off x="5934075" y="3238500"/>
          <a:ext cx="2438400" cy="4572000"/>
        </a:xfrm>
        <a:prstGeom prst="rect">
          <a:avLst/>
        </a:prstGeom>
        <a:solidFill>
          <a:srgbClr val="FF00FF">
            <a:alpha val="4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5400" tIns="25400" rIns="0" bIns="0" rtlCol="0" anchor="ctr"/>
        <a:lstStyle/>
        <a:p>
          <a:pPr algn="l"/>
          <a:endParaRPr lang="ru-RU" sz="1100" b="1">
            <a:solidFill>
              <a:srgbClr val="FF00FF"/>
            </a:solidFill>
          </a:endParaRPr>
        </a:p>
      </xdr:txBody>
    </xdr:sp>
    <xdr:clientData/>
  </xdr:twoCellAnchor>
  <xdr:twoCellAnchor>
    <xdr:from>
      <xdr:col>20</xdr:col>
      <xdr:colOff>0</xdr:colOff>
      <xdr:row>70</xdr:row>
      <xdr:rowOff>0</xdr:rowOff>
    </xdr:from>
    <xdr:to>
      <xdr:col>21</xdr:col>
      <xdr:colOff>0</xdr:colOff>
      <xdr:row>71</xdr:row>
      <xdr:rowOff>0</xdr:rowOff>
    </xdr:to>
    <xdr:sp macro="" textlink="">
      <xdr:nvSpPr>
        <xdr:cNvPr id="4" name="OpenSolver3"/>
        <xdr:cNvSpPr/>
      </xdr:nvSpPr>
      <xdr:spPr>
        <a:xfrm>
          <a:off x="11420475" y="13335000"/>
          <a:ext cx="609600" cy="190500"/>
        </a:xfrm>
        <a:prstGeom prst="rect">
          <a:avLst/>
        </a:prstGeom>
        <a:noFill/>
        <a:ln w="25400" cap="flat" cmpd="sng" algn="ctr">
          <a:solidFill>
            <a:srgbClr val="FF00FF"/>
          </a:solidFill>
          <a:prstDash val="solid"/>
          <a:miter lim="800000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5400" tIns="25400" rIns="0" bIns="0" rtlCol="0" anchor="ctr"/>
        <a:lstStyle/>
        <a:p>
          <a:pPr algn="l"/>
          <a:endParaRPr lang="ru-RU" sz="1100" b="1">
            <a:solidFill>
              <a:srgbClr val="FF00FF"/>
            </a:solidFill>
          </a:endParaRPr>
        </a:p>
      </xdr:txBody>
    </xdr:sp>
    <xdr:clientData/>
  </xdr:twoCellAnchor>
  <xdr:twoCellAnchor>
    <xdr:from>
      <xdr:col>19</xdr:col>
      <xdr:colOff>593725</xdr:colOff>
      <xdr:row>69</xdr:row>
      <xdr:rowOff>114300</xdr:rowOff>
    </xdr:from>
    <xdr:to>
      <xdr:col>20</xdr:col>
      <xdr:colOff>233360</xdr:colOff>
      <xdr:row>70</xdr:row>
      <xdr:rowOff>50800</xdr:rowOff>
    </xdr:to>
    <xdr:sp macro="" textlink="">
      <xdr:nvSpPr>
        <xdr:cNvPr id="5" name="OpenSolver4"/>
        <xdr:cNvSpPr/>
      </xdr:nvSpPr>
      <xdr:spPr>
        <a:xfrm>
          <a:off x="11404600" y="13258800"/>
          <a:ext cx="249235" cy="1270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max 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8</xdr:col>
      <xdr:colOff>0</xdr:colOff>
      <xdr:row>17</xdr:row>
      <xdr:rowOff>0</xdr:rowOff>
    </xdr:from>
    <xdr:to>
      <xdr:col>9</xdr:col>
      <xdr:colOff>0</xdr:colOff>
      <xdr:row>41</xdr:row>
      <xdr:rowOff>0</xdr:rowOff>
    </xdr:to>
    <xdr:sp macro="" textlink="">
      <xdr:nvSpPr>
        <xdr:cNvPr id="6" name="OpenSolverI18:I41"/>
        <xdr:cNvSpPr/>
      </xdr:nvSpPr>
      <xdr:spPr>
        <a:xfrm>
          <a:off x="4619625" y="3238500"/>
          <a:ext cx="609600" cy="4572000"/>
        </a:xfrm>
        <a:prstGeom prst="rect">
          <a:avLst/>
        </a:prstGeom>
        <a:noFill/>
        <a:ln w="25400" cap="flat" cmpd="sng" algn="ctr">
          <a:solidFill>
            <a:srgbClr val="0000FF"/>
          </a:solidFill>
          <a:prstDash val="solid"/>
          <a:miter lim="800000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5400" tIns="25400" rIns="0" bIns="0" rtlCol="0" anchor="ctr"/>
        <a:lstStyle/>
        <a:p>
          <a:pPr algn="l"/>
          <a:r>
            <a:rPr lang="ru-RU" sz="1100" b="1">
              <a:solidFill>
                <a:srgbClr val="0000FF"/>
              </a:solidFill>
            </a:rPr>
            <a:t>1=</a:t>
          </a:r>
        </a:p>
      </xdr:txBody>
    </xdr:sp>
    <xdr:clientData/>
  </xdr:twoCellAnchor>
  <xdr:twoCellAnchor>
    <xdr:from>
      <xdr:col>15</xdr:col>
      <xdr:colOff>0</xdr:colOff>
      <xdr:row>17</xdr:row>
      <xdr:rowOff>0</xdr:rowOff>
    </xdr:from>
    <xdr:to>
      <xdr:col>16</xdr:col>
      <xdr:colOff>0</xdr:colOff>
      <xdr:row>41</xdr:row>
      <xdr:rowOff>0</xdr:rowOff>
    </xdr:to>
    <xdr:sp macro="" textlink="">
      <xdr:nvSpPr>
        <xdr:cNvPr id="7" name="OpenSolverP18:P41"/>
        <xdr:cNvSpPr/>
      </xdr:nvSpPr>
      <xdr:spPr>
        <a:xfrm>
          <a:off x="8372475" y="3238500"/>
          <a:ext cx="609600" cy="4572000"/>
        </a:xfrm>
        <a:prstGeom prst="rect">
          <a:avLst/>
        </a:prstGeom>
        <a:noFill/>
        <a:ln w="25400" cap="flat" cmpd="sng" algn="ctr">
          <a:solidFill>
            <a:srgbClr val="008000"/>
          </a:solidFill>
          <a:prstDash val="solid"/>
          <a:miter lim="800000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5400" tIns="25400" rIns="0" bIns="0" rtlCol="0" anchor="ctr"/>
        <a:lstStyle/>
        <a:p>
          <a:pPr algn="l"/>
          <a:r>
            <a:rPr lang="ru-RU" sz="1100" b="1">
              <a:solidFill>
                <a:srgbClr val="008000"/>
              </a:solidFill>
            </a:rPr>
            <a:t>1=</a:t>
          </a:r>
        </a:p>
      </xdr:txBody>
    </xdr:sp>
    <xdr:clientData/>
  </xdr:twoCellAnchor>
  <xdr:twoCellAnchor>
    <xdr:from>
      <xdr:col>17</xdr:col>
      <xdr:colOff>0</xdr:colOff>
      <xdr:row>46</xdr:row>
      <xdr:rowOff>0</xdr:rowOff>
    </xdr:from>
    <xdr:to>
      <xdr:col>18</xdr:col>
      <xdr:colOff>0</xdr:colOff>
      <xdr:row>70</xdr:row>
      <xdr:rowOff>0</xdr:rowOff>
    </xdr:to>
    <xdr:sp macro="" textlink="">
      <xdr:nvSpPr>
        <xdr:cNvPr id="8" name="OpenSolver7"/>
        <xdr:cNvSpPr/>
      </xdr:nvSpPr>
      <xdr:spPr>
        <a:xfrm>
          <a:off x="9591675" y="8763000"/>
          <a:ext cx="609600" cy="4572000"/>
        </a:xfrm>
        <a:prstGeom prst="rect">
          <a:avLst/>
        </a:prstGeom>
        <a:noFill/>
        <a:ln w="25400" cap="flat" cmpd="sng" algn="ctr">
          <a:solidFill>
            <a:srgbClr val="9900CC"/>
          </a:solidFill>
          <a:prstDash val="solid"/>
          <a:miter lim="800000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5400" tIns="25400" rIns="0" bIns="0" rtlCol="0" anchor="ctr"/>
        <a:lstStyle/>
        <a:p>
          <a:pPr algn="l"/>
          <a:endParaRPr lang="ru-RU" sz="1100" b="1">
            <a:solidFill>
              <a:srgbClr val="9900CC"/>
            </a:solidFill>
          </a:endParaRPr>
        </a:p>
      </xdr:txBody>
    </xdr:sp>
    <xdr:clientData/>
  </xdr:twoCellAnchor>
  <xdr:twoCellAnchor>
    <xdr:from>
      <xdr:col>18</xdr:col>
      <xdr:colOff>0</xdr:colOff>
      <xdr:row>46</xdr:row>
      <xdr:rowOff>0</xdr:rowOff>
    </xdr:from>
    <xdr:to>
      <xdr:col>19</xdr:col>
      <xdr:colOff>0</xdr:colOff>
      <xdr:row>70</xdr:row>
      <xdr:rowOff>0</xdr:rowOff>
    </xdr:to>
    <xdr:sp macro="" textlink="">
      <xdr:nvSpPr>
        <xdr:cNvPr id="9" name="OpenSolver8"/>
        <xdr:cNvSpPr/>
      </xdr:nvSpPr>
      <xdr:spPr>
        <a:xfrm>
          <a:off x="10201275" y="8763000"/>
          <a:ext cx="609600" cy="4572000"/>
        </a:xfrm>
        <a:prstGeom prst="rect">
          <a:avLst/>
        </a:prstGeom>
        <a:noFill/>
        <a:ln w="25400" cap="flat" cmpd="sng" algn="ctr">
          <a:solidFill>
            <a:srgbClr val="9900CC"/>
          </a:solidFill>
          <a:prstDash val="solid"/>
          <a:miter lim="800000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5400" tIns="25400" rIns="0" bIns="0" rtlCol="0" anchor="ctr"/>
        <a:lstStyle/>
        <a:p>
          <a:pPr algn="l"/>
          <a:r>
            <a:rPr lang="ru-RU" sz="1100" b="1">
              <a:solidFill>
                <a:srgbClr val="9900CC"/>
              </a:solidFill>
            </a:rPr>
            <a:t>≥</a:t>
          </a:r>
        </a:p>
      </xdr:txBody>
    </xdr:sp>
    <xdr:clientData/>
  </xdr:twoCellAnchor>
  <xdr:twoCellAnchor>
    <xdr:from>
      <xdr:col>18</xdr:col>
      <xdr:colOff>0</xdr:colOff>
      <xdr:row>58</xdr:row>
      <xdr:rowOff>0</xdr:rowOff>
    </xdr:from>
    <xdr:to>
      <xdr:col>18</xdr:col>
      <xdr:colOff>0</xdr:colOff>
      <xdr:row>58</xdr:row>
      <xdr:rowOff>0</xdr:rowOff>
    </xdr:to>
    <xdr:cxnSp macro="">
      <xdr:nvCxnSpPr>
        <xdr:cNvPr id="10" name="OpenSolver9"/>
        <xdr:cNvCxnSpPr>
          <a:stCxn id="8" idx="3"/>
          <a:endCxn id="9" idx="1"/>
        </xdr:cNvCxnSpPr>
      </xdr:nvCxnSpPr>
      <xdr:spPr>
        <a:xfrm>
          <a:off x="10201275" y="11049000"/>
          <a:ext cx="0" cy="0"/>
        </a:xfrm>
        <a:prstGeom prst="straightConnector1">
          <a:avLst/>
        </a:prstGeom>
        <a:ln w="9525" cmpd="sng">
          <a:solidFill>
            <a:srgbClr val="9900CC"/>
          </a:solidFill>
          <a:prstDash val="solid"/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419100</xdr:colOff>
      <xdr:row>57</xdr:row>
      <xdr:rowOff>63500</xdr:rowOff>
    </xdr:from>
    <xdr:to>
      <xdr:col>18</xdr:col>
      <xdr:colOff>190500</xdr:colOff>
      <xdr:row>58</xdr:row>
      <xdr:rowOff>127000</xdr:rowOff>
    </xdr:to>
    <xdr:sp macro="" textlink="">
      <xdr:nvSpPr>
        <xdr:cNvPr id="11" name="OpenSolver10"/>
        <xdr:cNvSpPr/>
      </xdr:nvSpPr>
      <xdr:spPr>
        <a:xfrm>
          <a:off x="10010775" y="10922000"/>
          <a:ext cx="381000" cy="25400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20</xdr:col>
      <xdr:colOff>0</xdr:colOff>
      <xdr:row>70</xdr:row>
      <xdr:rowOff>0</xdr:rowOff>
    </xdr:to>
    <xdr:sp macro="" textlink="">
      <xdr:nvSpPr>
        <xdr:cNvPr id="12" name="OpenSolverT47:T70"/>
        <xdr:cNvSpPr/>
      </xdr:nvSpPr>
      <xdr:spPr>
        <a:xfrm>
          <a:off x="10810875" y="8763000"/>
          <a:ext cx="609600" cy="4572000"/>
        </a:xfrm>
        <a:prstGeom prst="rect">
          <a:avLst/>
        </a:prstGeom>
        <a:noFill/>
        <a:ln w="25400" cap="flat" cmpd="sng" algn="ctr">
          <a:solidFill>
            <a:srgbClr val="800000"/>
          </a:solidFill>
          <a:prstDash val="solid"/>
          <a:miter lim="800000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5400" tIns="25400" rIns="0" bIns="0" rtlCol="0" anchor="ctr"/>
        <a:lstStyle/>
        <a:p>
          <a:pPr algn="l"/>
          <a:r>
            <a:rPr lang="ru-RU" sz="1100" b="1">
              <a:solidFill>
                <a:srgbClr val="800000"/>
              </a:solidFill>
            </a:rPr>
            <a:t>5≥</a:t>
          </a:r>
        </a:p>
      </xdr:txBody>
    </xdr:sp>
    <xdr:clientData/>
  </xdr:twoCellAnchor>
  <xdr:twoCellAnchor>
    <xdr:from>
      <xdr:col>4</xdr:col>
      <xdr:colOff>15875</xdr:colOff>
      <xdr:row>17</xdr:row>
      <xdr:rowOff>12700</xdr:rowOff>
    </xdr:from>
    <xdr:to>
      <xdr:col>4</xdr:col>
      <xdr:colOff>102181</xdr:colOff>
      <xdr:row>17</xdr:row>
      <xdr:rowOff>127000</xdr:rowOff>
    </xdr:to>
    <xdr:sp macro="" textlink="">
      <xdr:nvSpPr>
        <xdr:cNvPr id="13" name="OpenSolver12"/>
        <xdr:cNvSpPr/>
      </xdr:nvSpPr>
      <xdr:spPr>
        <a:xfrm>
          <a:off x="2197100" y="32512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5</xdr:col>
      <xdr:colOff>15875</xdr:colOff>
      <xdr:row>17</xdr:row>
      <xdr:rowOff>12700</xdr:rowOff>
    </xdr:from>
    <xdr:to>
      <xdr:col>5</xdr:col>
      <xdr:colOff>102181</xdr:colOff>
      <xdr:row>17</xdr:row>
      <xdr:rowOff>127000</xdr:rowOff>
    </xdr:to>
    <xdr:sp macro="" textlink="">
      <xdr:nvSpPr>
        <xdr:cNvPr id="14" name="OpenSolver13"/>
        <xdr:cNvSpPr/>
      </xdr:nvSpPr>
      <xdr:spPr>
        <a:xfrm>
          <a:off x="2806700" y="32512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6</xdr:col>
      <xdr:colOff>15875</xdr:colOff>
      <xdr:row>17</xdr:row>
      <xdr:rowOff>12700</xdr:rowOff>
    </xdr:from>
    <xdr:to>
      <xdr:col>6</xdr:col>
      <xdr:colOff>102181</xdr:colOff>
      <xdr:row>17</xdr:row>
      <xdr:rowOff>127000</xdr:rowOff>
    </xdr:to>
    <xdr:sp macro="" textlink="">
      <xdr:nvSpPr>
        <xdr:cNvPr id="15" name="OpenSolver14"/>
        <xdr:cNvSpPr/>
      </xdr:nvSpPr>
      <xdr:spPr>
        <a:xfrm>
          <a:off x="3416300" y="32512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7</xdr:col>
      <xdr:colOff>15875</xdr:colOff>
      <xdr:row>17</xdr:row>
      <xdr:rowOff>12700</xdr:rowOff>
    </xdr:from>
    <xdr:to>
      <xdr:col>7</xdr:col>
      <xdr:colOff>102181</xdr:colOff>
      <xdr:row>17</xdr:row>
      <xdr:rowOff>127000</xdr:rowOff>
    </xdr:to>
    <xdr:sp macro="" textlink="">
      <xdr:nvSpPr>
        <xdr:cNvPr id="16" name="OpenSolver15"/>
        <xdr:cNvSpPr/>
      </xdr:nvSpPr>
      <xdr:spPr>
        <a:xfrm>
          <a:off x="4025900" y="32512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4</xdr:col>
      <xdr:colOff>15875</xdr:colOff>
      <xdr:row>18</xdr:row>
      <xdr:rowOff>12700</xdr:rowOff>
    </xdr:from>
    <xdr:to>
      <xdr:col>4</xdr:col>
      <xdr:colOff>102181</xdr:colOff>
      <xdr:row>18</xdr:row>
      <xdr:rowOff>127000</xdr:rowOff>
    </xdr:to>
    <xdr:sp macro="" textlink="">
      <xdr:nvSpPr>
        <xdr:cNvPr id="17" name="OpenSolver16"/>
        <xdr:cNvSpPr/>
      </xdr:nvSpPr>
      <xdr:spPr>
        <a:xfrm>
          <a:off x="2197100" y="34417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5</xdr:col>
      <xdr:colOff>15875</xdr:colOff>
      <xdr:row>18</xdr:row>
      <xdr:rowOff>12700</xdr:rowOff>
    </xdr:from>
    <xdr:to>
      <xdr:col>5</xdr:col>
      <xdr:colOff>102181</xdr:colOff>
      <xdr:row>18</xdr:row>
      <xdr:rowOff>127000</xdr:rowOff>
    </xdr:to>
    <xdr:sp macro="" textlink="">
      <xdr:nvSpPr>
        <xdr:cNvPr id="18" name="OpenSolver17"/>
        <xdr:cNvSpPr/>
      </xdr:nvSpPr>
      <xdr:spPr>
        <a:xfrm>
          <a:off x="2806700" y="34417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6</xdr:col>
      <xdr:colOff>15875</xdr:colOff>
      <xdr:row>18</xdr:row>
      <xdr:rowOff>12700</xdr:rowOff>
    </xdr:from>
    <xdr:to>
      <xdr:col>6</xdr:col>
      <xdr:colOff>102181</xdr:colOff>
      <xdr:row>18</xdr:row>
      <xdr:rowOff>127000</xdr:rowOff>
    </xdr:to>
    <xdr:sp macro="" textlink="">
      <xdr:nvSpPr>
        <xdr:cNvPr id="19" name="OpenSolver18"/>
        <xdr:cNvSpPr/>
      </xdr:nvSpPr>
      <xdr:spPr>
        <a:xfrm>
          <a:off x="3416300" y="34417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7</xdr:col>
      <xdr:colOff>15875</xdr:colOff>
      <xdr:row>18</xdr:row>
      <xdr:rowOff>12700</xdr:rowOff>
    </xdr:from>
    <xdr:to>
      <xdr:col>7</xdr:col>
      <xdr:colOff>102181</xdr:colOff>
      <xdr:row>18</xdr:row>
      <xdr:rowOff>127000</xdr:rowOff>
    </xdr:to>
    <xdr:sp macro="" textlink="">
      <xdr:nvSpPr>
        <xdr:cNvPr id="20" name="OpenSolver19"/>
        <xdr:cNvSpPr/>
      </xdr:nvSpPr>
      <xdr:spPr>
        <a:xfrm>
          <a:off x="4025900" y="34417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4</xdr:col>
      <xdr:colOff>15875</xdr:colOff>
      <xdr:row>19</xdr:row>
      <xdr:rowOff>12700</xdr:rowOff>
    </xdr:from>
    <xdr:to>
      <xdr:col>4</xdr:col>
      <xdr:colOff>102181</xdr:colOff>
      <xdr:row>19</xdr:row>
      <xdr:rowOff>127000</xdr:rowOff>
    </xdr:to>
    <xdr:sp macro="" textlink="">
      <xdr:nvSpPr>
        <xdr:cNvPr id="21" name="OpenSolver20"/>
        <xdr:cNvSpPr/>
      </xdr:nvSpPr>
      <xdr:spPr>
        <a:xfrm>
          <a:off x="2197100" y="36322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5</xdr:col>
      <xdr:colOff>15875</xdr:colOff>
      <xdr:row>19</xdr:row>
      <xdr:rowOff>12700</xdr:rowOff>
    </xdr:from>
    <xdr:to>
      <xdr:col>5</xdr:col>
      <xdr:colOff>102181</xdr:colOff>
      <xdr:row>19</xdr:row>
      <xdr:rowOff>127000</xdr:rowOff>
    </xdr:to>
    <xdr:sp macro="" textlink="">
      <xdr:nvSpPr>
        <xdr:cNvPr id="22" name="OpenSolver21"/>
        <xdr:cNvSpPr/>
      </xdr:nvSpPr>
      <xdr:spPr>
        <a:xfrm>
          <a:off x="2806700" y="36322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6</xdr:col>
      <xdr:colOff>15875</xdr:colOff>
      <xdr:row>19</xdr:row>
      <xdr:rowOff>12700</xdr:rowOff>
    </xdr:from>
    <xdr:to>
      <xdr:col>6</xdr:col>
      <xdr:colOff>102181</xdr:colOff>
      <xdr:row>19</xdr:row>
      <xdr:rowOff>127000</xdr:rowOff>
    </xdr:to>
    <xdr:sp macro="" textlink="">
      <xdr:nvSpPr>
        <xdr:cNvPr id="23" name="OpenSolver22"/>
        <xdr:cNvSpPr/>
      </xdr:nvSpPr>
      <xdr:spPr>
        <a:xfrm>
          <a:off x="3416300" y="36322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7</xdr:col>
      <xdr:colOff>15875</xdr:colOff>
      <xdr:row>19</xdr:row>
      <xdr:rowOff>12700</xdr:rowOff>
    </xdr:from>
    <xdr:to>
      <xdr:col>7</xdr:col>
      <xdr:colOff>102181</xdr:colOff>
      <xdr:row>19</xdr:row>
      <xdr:rowOff>127000</xdr:rowOff>
    </xdr:to>
    <xdr:sp macro="" textlink="">
      <xdr:nvSpPr>
        <xdr:cNvPr id="24" name="OpenSolver23"/>
        <xdr:cNvSpPr/>
      </xdr:nvSpPr>
      <xdr:spPr>
        <a:xfrm>
          <a:off x="4025900" y="36322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4</xdr:col>
      <xdr:colOff>15875</xdr:colOff>
      <xdr:row>20</xdr:row>
      <xdr:rowOff>12700</xdr:rowOff>
    </xdr:from>
    <xdr:to>
      <xdr:col>4</xdr:col>
      <xdr:colOff>102181</xdr:colOff>
      <xdr:row>20</xdr:row>
      <xdr:rowOff>127000</xdr:rowOff>
    </xdr:to>
    <xdr:sp macro="" textlink="">
      <xdr:nvSpPr>
        <xdr:cNvPr id="25" name="OpenSolver24"/>
        <xdr:cNvSpPr/>
      </xdr:nvSpPr>
      <xdr:spPr>
        <a:xfrm>
          <a:off x="2197100" y="38227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5</xdr:col>
      <xdr:colOff>15875</xdr:colOff>
      <xdr:row>20</xdr:row>
      <xdr:rowOff>12700</xdr:rowOff>
    </xdr:from>
    <xdr:to>
      <xdr:col>5</xdr:col>
      <xdr:colOff>102181</xdr:colOff>
      <xdr:row>20</xdr:row>
      <xdr:rowOff>127000</xdr:rowOff>
    </xdr:to>
    <xdr:sp macro="" textlink="">
      <xdr:nvSpPr>
        <xdr:cNvPr id="26" name="OpenSolver25"/>
        <xdr:cNvSpPr/>
      </xdr:nvSpPr>
      <xdr:spPr>
        <a:xfrm>
          <a:off x="2806700" y="38227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6</xdr:col>
      <xdr:colOff>15875</xdr:colOff>
      <xdr:row>20</xdr:row>
      <xdr:rowOff>12700</xdr:rowOff>
    </xdr:from>
    <xdr:to>
      <xdr:col>6</xdr:col>
      <xdr:colOff>102181</xdr:colOff>
      <xdr:row>20</xdr:row>
      <xdr:rowOff>127000</xdr:rowOff>
    </xdr:to>
    <xdr:sp macro="" textlink="">
      <xdr:nvSpPr>
        <xdr:cNvPr id="27" name="OpenSolver26"/>
        <xdr:cNvSpPr/>
      </xdr:nvSpPr>
      <xdr:spPr>
        <a:xfrm>
          <a:off x="3416300" y="38227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7</xdr:col>
      <xdr:colOff>15875</xdr:colOff>
      <xdr:row>20</xdr:row>
      <xdr:rowOff>12700</xdr:rowOff>
    </xdr:from>
    <xdr:to>
      <xdr:col>7</xdr:col>
      <xdr:colOff>102181</xdr:colOff>
      <xdr:row>20</xdr:row>
      <xdr:rowOff>127000</xdr:rowOff>
    </xdr:to>
    <xdr:sp macro="" textlink="">
      <xdr:nvSpPr>
        <xdr:cNvPr id="28" name="OpenSolver27"/>
        <xdr:cNvSpPr/>
      </xdr:nvSpPr>
      <xdr:spPr>
        <a:xfrm>
          <a:off x="4025900" y="38227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4</xdr:col>
      <xdr:colOff>15875</xdr:colOff>
      <xdr:row>21</xdr:row>
      <xdr:rowOff>12700</xdr:rowOff>
    </xdr:from>
    <xdr:to>
      <xdr:col>4</xdr:col>
      <xdr:colOff>102181</xdr:colOff>
      <xdr:row>21</xdr:row>
      <xdr:rowOff>127000</xdr:rowOff>
    </xdr:to>
    <xdr:sp macro="" textlink="">
      <xdr:nvSpPr>
        <xdr:cNvPr id="29" name="OpenSolver28"/>
        <xdr:cNvSpPr/>
      </xdr:nvSpPr>
      <xdr:spPr>
        <a:xfrm>
          <a:off x="2197100" y="40132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5</xdr:col>
      <xdr:colOff>15875</xdr:colOff>
      <xdr:row>21</xdr:row>
      <xdr:rowOff>12700</xdr:rowOff>
    </xdr:from>
    <xdr:to>
      <xdr:col>5</xdr:col>
      <xdr:colOff>102181</xdr:colOff>
      <xdr:row>21</xdr:row>
      <xdr:rowOff>127000</xdr:rowOff>
    </xdr:to>
    <xdr:sp macro="" textlink="">
      <xdr:nvSpPr>
        <xdr:cNvPr id="30" name="OpenSolver29"/>
        <xdr:cNvSpPr/>
      </xdr:nvSpPr>
      <xdr:spPr>
        <a:xfrm>
          <a:off x="2806700" y="40132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6</xdr:col>
      <xdr:colOff>15875</xdr:colOff>
      <xdr:row>21</xdr:row>
      <xdr:rowOff>12700</xdr:rowOff>
    </xdr:from>
    <xdr:to>
      <xdr:col>6</xdr:col>
      <xdr:colOff>102181</xdr:colOff>
      <xdr:row>21</xdr:row>
      <xdr:rowOff>127000</xdr:rowOff>
    </xdr:to>
    <xdr:sp macro="" textlink="">
      <xdr:nvSpPr>
        <xdr:cNvPr id="31" name="OpenSolver30"/>
        <xdr:cNvSpPr/>
      </xdr:nvSpPr>
      <xdr:spPr>
        <a:xfrm>
          <a:off x="3416300" y="40132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7</xdr:col>
      <xdr:colOff>15875</xdr:colOff>
      <xdr:row>21</xdr:row>
      <xdr:rowOff>12700</xdr:rowOff>
    </xdr:from>
    <xdr:to>
      <xdr:col>7</xdr:col>
      <xdr:colOff>102181</xdr:colOff>
      <xdr:row>21</xdr:row>
      <xdr:rowOff>127000</xdr:rowOff>
    </xdr:to>
    <xdr:sp macro="" textlink="">
      <xdr:nvSpPr>
        <xdr:cNvPr id="32" name="OpenSolver31"/>
        <xdr:cNvSpPr/>
      </xdr:nvSpPr>
      <xdr:spPr>
        <a:xfrm>
          <a:off x="4025900" y="40132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4</xdr:col>
      <xdr:colOff>15875</xdr:colOff>
      <xdr:row>22</xdr:row>
      <xdr:rowOff>12700</xdr:rowOff>
    </xdr:from>
    <xdr:to>
      <xdr:col>4</xdr:col>
      <xdr:colOff>102181</xdr:colOff>
      <xdr:row>22</xdr:row>
      <xdr:rowOff>127000</xdr:rowOff>
    </xdr:to>
    <xdr:sp macro="" textlink="">
      <xdr:nvSpPr>
        <xdr:cNvPr id="33" name="OpenSolver32"/>
        <xdr:cNvSpPr/>
      </xdr:nvSpPr>
      <xdr:spPr>
        <a:xfrm>
          <a:off x="2197100" y="42037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5</xdr:col>
      <xdr:colOff>15875</xdr:colOff>
      <xdr:row>22</xdr:row>
      <xdr:rowOff>12700</xdr:rowOff>
    </xdr:from>
    <xdr:to>
      <xdr:col>5</xdr:col>
      <xdr:colOff>102181</xdr:colOff>
      <xdr:row>22</xdr:row>
      <xdr:rowOff>127000</xdr:rowOff>
    </xdr:to>
    <xdr:sp macro="" textlink="">
      <xdr:nvSpPr>
        <xdr:cNvPr id="34" name="OpenSolver33"/>
        <xdr:cNvSpPr/>
      </xdr:nvSpPr>
      <xdr:spPr>
        <a:xfrm>
          <a:off x="2806700" y="42037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6</xdr:col>
      <xdr:colOff>15875</xdr:colOff>
      <xdr:row>22</xdr:row>
      <xdr:rowOff>12700</xdr:rowOff>
    </xdr:from>
    <xdr:to>
      <xdr:col>6</xdr:col>
      <xdr:colOff>102181</xdr:colOff>
      <xdr:row>22</xdr:row>
      <xdr:rowOff>127000</xdr:rowOff>
    </xdr:to>
    <xdr:sp macro="" textlink="">
      <xdr:nvSpPr>
        <xdr:cNvPr id="35" name="OpenSolver34"/>
        <xdr:cNvSpPr/>
      </xdr:nvSpPr>
      <xdr:spPr>
        <a:xfrm>
          <a:off x="3416300" y="42037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7</xdr:col>
      <xdr:colOff>15875</xdr:colOff>
      <xdr:row>22</xdr:row>
      <xdr:rowOff>12700</xdr:rowOff>
    </xdr:from>
    <xdr:to>
      <xdr:col>7</xdr:col>
      <xdr:colOff>102181</xdr:colOff>
      <xdr:row>22</xdr:row>
      <xdr:rowOff>127000</xdr:rowOff>
    </xdr:to>
    <xdr:sp macro="" textlink="">
      <xdr:nvSpPr>
        <xdr:cNvPr id="36" name="OpenSolver35"/>
        <xdr:cNvSpPr/>
      </xdr:nvSpPr>
      <xdr:spPr>
        <a:xfrm>
          <a:off x="4025900" y="42037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4</xdr:col>
      <xdr:colOff>15875</xdr:colOff>
      <xdr:row>23</xdr:row>
      <xdr:rowOff>12700</xdr:rowOff>
    </xdr:from>
    <xdr:to>
      <xdr:col>4</xdr:col>
      <xdr:colOff>102181</xdr:colOff>
      <xdr:row>23</xdr:row>
      <xdr:rowOff>127000</xdr:rowOff>
    </xdr:to>
    <xdr:sp macro="" textlink="">
      <xdr:nvSpPr>
        <xdr:cNvPr id="37" name="OpenSolver36"/>
        <xdr:cNvSpPr/>
      </xdr:nvSpPr>
      <xdr:spPr>
        <a:xfrm>
          <a:off x="2197100" y="43942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5</xdr:col>
      <xdr:colOff>15875</xdr:colOff>
      <xdr:row>23</xdr:row>
      <xdr:rowOff>12700</xdr:rowOff>
    </xdr:from>
    <xdr:to>
      <xdr:col>5</xdr:col>
      <xdr:colOff>102181</xdr:colOff>
      <xdr:row>23</xdr:row>
      <xdr:rowOff>127000</xdr:rowOff>
    </xdr:to>
    <xdr:sp macro="" textlink="">
      <xdr:nvSpPr>
        <xdr:cNvPr id="38" name="OpenSolver37"/>
        <xdr:cNvSpPr/>
      </xdr:nvSpPr>
      <xdr:spPr>
        <a:xfrm>
          <a:off x="2806700" y="43942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6</xdr:col>
      <xdr:colOff>15875</xdr:colOff>
      <xdr:row>23</xdr:row>
      <xdr:rowOff>12700</xdr:rowOff>
    </xdr:from>
    <xdr:to>
      <xdr:col>6</xdr:col>
      <xdr:colOff>102181</xdr:colOff>
      <xdr:row>23</xdr:row>
      <xdr:rowOff>127000</xdr:rowOff>
    </xdr:to>
    <xdr:sp macro="" textlink="">
      <xdr:nvSpPr>
        <xdr:cNvPr id="39" name="OpenSolver38"/>
        <xdr:cNvSpPr/>
      </xdr:nvSpPr>
      <xdr:spPr>
        <a:xfrm>
          <a:off x="3416300" y="43942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7</xdr:col>
      <xdr:colOff>15875</xdr:colOff>
      <xdr:row>23</xdr:row>
      <xdr:rowOff>12700</xdr:rowOff>
    </xdr:from>
    <xdr:to>
      <xdr:col>7</xdr:col>
      <xdr:colOff>102181</xdr:colOff>
      <xdr:row>23</xdr:row>
      <xdr:rowOff>127000</xdr:rowOff>
    </xdr:to>
    <xdr:sp macro="" textlink="">
      <xdr:nvSpPr>
        <xdr:cNvPr id="40" name="OpenSolver39"/>
        <xdr:cNvSpPr/>
      </xdr:nvSpPr>
      <xdr:spPr>
        <a:xfrm>
          <a:off x="4025900" y="43942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4</xdr:col>
      <xdr:colOff>15875</xdr:colOff>
      <xdr:row>24</xdr:row>
      <xdr:rowOff>12700</xdr:rowOff>
    </xdr:from>
    <xdr:to>
      <xdr:col>4</xdr:col>
      <xdr:colOff>102181</xdr:colOff>
      <xdr:row>24</xdr:row>
      <xdr:rowOff>127000</xdr:rowOff>
    </xdr:to>
    <xdr:sp macro="" textlink="">
      <xdr:nvSpPr>
        <xdr:cNvPr id="41" name="OpenSolver40"/>
        <xdr:cNvSpPr/>
      </xdr:nvSpPr>
      <xdr:spPr>
        <a:xfrm>
          <a:off x="2197100" y="45847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5</xdr:col>
      <xdr:colOff>15875</xdr:colOff>
      <xdr:row>24</xdr:row>
      <xdr:rowOff>12700</xdr:rowOff>
    </xdr:from>
    <xdr:to>
      <xdr:col>5</xdr:col>
      <xdr:colOff>102181</xdr:colOff>
      <xdr:row>24</xdr:row>
      <xdr:rowOff>127000</xdr:rowOff>
    </xdr:to>
    <xdr:sp macro="" textlink="">
      <xdr:nvSpPr>
        <xdr:cNvPr id="42" name="OpenSolver41"/>
        <xdr:cNvSpPr/>
      </xdr:nvSpPr>
      <xdr:spPr>
        <a:xfrm>
          <a:off x="2806700" y="45847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6</xdr:col>
      <xdr:colOff>15875</xdr:colOff>
      <xdr:row>24</xdr:row>
      <xdr:rowOff>12700</xdr:rowOff>
    </xdr:from>
    <xdr:to>
      <xdr:col>6</xdr:col>
      <xdr:colOff>102181</xdr:colOff>
      <xdr:row>24</xdr:row>
      <xdr:rowOff>127000</xdr:rowOff>
    </xdr:to>
    <xdr:sp macro="" textlink="">
      <xdr:nvSpPr>
        <xdr:cNvPr id="43" name="OpenSolver42"/>
        <xdr:cNvSpPr/>
      </xdr:nvSpPr>
      <xdr:spPr>
        <a:xfrm>
          <a:off x="3416300" y="45847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7</xdr:col>
      <xdr:colOff>15875</xdr:colOff>
      <xdr:row>24</xdr:row>
      <xdr:rowOff>12700</xdr:rowOff>
    </xdr:from>
    <xdr:to>
      <xdr:col>7</xdr:col>
      <xdr:colOff>102181</xdr:colOff>
      <xdr:row>24</xdr:row>
      <xdr:rowOff>127000</xdr:rowOff>
    </xdr:to>
    <xdr:sp macro="" textlink="">
      <xdr:nvSpPr>
        <xdr:cNvPr id="44" name="OpenSolver43"/>
        <xdr:cNvSpPr/>
      </xdr:nvSpPr>
      <xdr:spPr>
        <a:xfrm>
          <a:off x="4025900" y="45847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4</xdr:col>
      <xdr:colOff>15875</xdr:colOff>
      <xdr:row>25</xdr:row>
      <xdr:rowOff>12700</xdr:rowOff>
    </xdr:from>
    <xdr:to>
      <xdr:col>4</xdr:col>
      <xdr:colOff>102181</xdr:colOff>
      <xdr:row>25</xdr:row>
      <xdr:rowOff>127000</xdr:rowOff>
    </xdr:to>
    <xdr:sp macro="" textlink="">
      <xdr:nvSpPr>
        <xdr:cNvPr id="45" name="OpenSolver44"/>
        <xdr:cNvSpPr/>
      </xdr:nvSpPr>
      <xdr:spPr>
        <a:xfrm>
          <a:off x="2197100" y="47752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5</xdr:col>
      <xdr:colOff>15875</xdr:colOff>
      <xdr:row>25</xdr:row>
      <xdr:rowOff>12700</xdr:rowOff>
    </xdr:from>
    <xdr:to>
      <xdr:col>5</xdr:col>
      <xdr:colOff>102181</xdr:colOff>
      <xdr:row>25</xdr:row>
      <xdr:rowOff>127000</xdr:rowOff>
    </xdr:to>
    <xdr:sp macro="" textlink="">
      <xdr:nvSpPr>
        <xdr:cNvPr id="46" name="OpenSolver45"/>
        <xdr:cNvSpPr/>
      </xdr:nvSpPr>
      <xdr:spPr>
        <a:xfrm>
          <a:off x="2806700" y="47752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6</xdr:col>
      <xdr:colOff>15875</xdr:colOff>
      <xdr:row>25</xdr:row>
      <xdr:rowOff>12700</xdr:rowOff>
    </xdr:from>
    <xdr:to>
      <xdr:col>6</xdr:col>
      <xdr:colOff>102181</xdr:colOff>
      <xdr:row>25</xdr:row>
      <xdr:rowOff>127000</xdr:rowOff>
    </xdr:to>
    <xdr:sp macro="" textlink="">
      <xdr:nvSpPr>
        <xdr:cNvPr id="47" name="OpenSolver46"/>
        <xdr:cNvSpPr/>
      </xdr:nvSpPr>
      <xdr:spPr>
        <a:xfrm>
          <a:off x="3416300" y="47752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7</xdr:col>
      <xdr:colOff>15875</xdr:colOff>
      <xdr:row>25</xdr:row>
      <xdr:rowOff>12700</xdr:rowOff>
    </xdr:from>
    <xdr:to>
      <xdr:col>7</xdr:col>
      <xdr:colOff>102181</xdr:colOff>
      <xdr:row>25</xdr:row>
      <xdr:rowOff>127000</xdr:rowOff>
    </xdr:to>
    <xdr:sp macro="" textlink="">
      <xdr:nvSpPr>
        <xdr:cNvPr id="48" name="OpenSolver47"/>
        <xdr:cNvSpPr/>
      </xdr:nvSpPr>
      <xdr:spPr>
        <a:xfrm>
          <a:off x="4025900" y="47752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4</xdr:col>
      <xdr:colOff>15875</xdr:colOff>
      <xdr:row>26</xdr:row>
      <xdr:rowOff>12700</xdr:rowOff>
    </xdr:from>
    <xdr:to>
      <xdr:col>4</xdr:col>
      <xdr:colOff>102181</xdr:colOff>
      <xdr:row>26</xdr:row>
      <xdr:rowOff>127000</xdr:rowOff>
    </xdr:to>
    <xdr:sp macro="" textlink="">
      <xdr:nvSpPr>
        <xdr:cNvPr id="49" name="OpenSolver48"/>
        <xdr:cNvSpPr/>
      </xdr:nvSpPr>
      <xdr:spPr>
        <a:xfrm>
          <a:off x="2197100" y="49657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5</xdr:col>
      <xdr:colOff>15875</xdr:colOff>
      <xdr:row>26</xdr:row>
      <xdr:rowOff>12700</xdr:rowOff>
    </xdr:from>
    <xdr:to>
      <xdr:col>5</xdr:col>
      <xdr:colOff>102181</xdr:colOff>
      <xdr:row>26</xdr:row>
      <xdr:rowOff>127000</xdr:rowOff>
    </xdr:to>
    <xdr:sp macro="" textlink="">
      <xdr:nvSpPr>
        <xdr:cNvPr id="50" name="OpenSolver49"/>
        <xdr:cNvSpPr/>
      </xdr:nvSpPr>
      <xdr:spPr>
        <a:xfrm>
          <a:off x="2806700" y="49657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6</xdr:col>
      <xdr:colOff>15875</xdr:colOff>
      <xdr:row>26</xdr:row>
      <xdr:rowOff>12700</xdr:rowOff>
    </xdr:from>
    <xdr:to>
      <xdr:col>6</xdr:col>
      <xdr:colOff>102181</xdr:colOff>
      <xdr:row>26</xdr:row>
      <xdr:rowOff>127000</xdr:rowOff>
    </xdr:to>
    <xdr:sp macro="" textlink="">
      <xdr:nvSpPr>
        <xdr:cNvPr id="51" name="OpenSolver50"/>
        <xdr:cNvSpPr/>
      </xdr:nvSpPr>
      <xdr:spPr>
        <a:xfrm>
          <a:off x="3416300" y="49657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7</xdr:col>
      <xdr:colOff>15875</xdr:colOff>
      <xdr:row>26</xdr:row>
      <xdr:rowOff>12700</xdr:rowOff>
    </xdr:from>
    <xdr:to>
      <xdr:col>7</xdr:col>
      <xdr:colOff>102181</xdr:colOff>
      <xdr:row>26</xdr:row>
      <xdr:rowOff>127000</xdr:rowOff>
    </xdr:to>
    <xdr:sp macro="" textlink="">
      <xdr:nvSpPr>
        <xdr:cNvPr id="52" name="OpenSolver51"/>
        <xdr:cNvSpPr/>
      </xdr:nvSpPr>
      <xdr:spPr>
        <a:xfrm>
          <a:off x="4025900" y="49657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4</xdr:col>
      <xdr:colOff>15875</xdr:colOff>
      <xdr:row>27</xdr:row>
      <xdr:rowOff>12700</xdr:rowOff>
    </xdr:from>
    <xdr:to>
      <xdr:col>4</xdr:col>
      <xdr:colOff>102181</xdr:colOff>
      <xdr:row>27</xdr:row>
      <xdr:rowOff>127000</xdr:rowOff>
    </xdr:to>
    <xdr:sp macro="" textlink="">
      <xdr:nvSpPr>
        <xdr:cNvPr id="53" name="OpenSolver52"/>
        <xdr:cNvSpPr/>
      </xdr:nvSpPr>
      <xdr:spPr>
        <a:xfrm>
          <a:off x="2197100" y="51562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5</xdr:col>
      <xdr:colOff>15875</xdr:colOff>
      <xdr:row>27</xdr:row>
      <xdr:rowOff>12700</xdr:rowOff>
    </xdr:from>
    <xdr:to>
      <xdr:col>5</xdr:col>
      <xdr:colOff>102181</xdr:colOff>
      <xdr:row>27</xdr:row>
      <xdr:rowOff>127000</xdr:rowOff>
    </xdr:to>
    <xdr:sp macro="" textlink="">
      <xdr:nvSpPr>
        <xdr:cNvPr id="54" name="OpenSolver53"/>
        <xdr:cNvSpPr/>
      </xdr:nvSpPr>
      <xdr:spPr>
        <a:xfrm>
          <a:off x="2806700" y="51562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6</xdr:col>
      <xdr:colOff>15875</xdr:colOff>
      <xdr:row>27</xdr:row>
      <xdr:rowOff>12700</xdr:rowOff>
    </xdr:from>
    <xdr:to>
      <xdr:col>6</xdr:col>
      <xdr:colOff>102181</xdr:colOff>
      <xdr:row>27</xdr:row>
      <xdr:rowOff>127000</xdr:rowOff>
    </xdr:to>
    <xdr:sp macro="" textlink="">
      <xdr:nvSpPr>
        <xdr:cNvPr id="55" name="OpenSolver54"/>
        <xdr:cNvSpPr/>
      </xdr:nvSpPr>
      <xdr:spPr>
        <a:xfrm>
          <a:off x="3416300" y="51562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7</xdr:col>
      <xdr:colOff>15875</xdr:colOff>
      <xdr:row>27</xdr:row>
      <xdr:rowOff>12700</xdr:rowOff>
    </xdr:from>
    <xdr:to>
      <xdr:col>7</xdr:col>
      <xdr:colOff>102181</xdr:colOff>
      <xdr:row>27</xdr:row>
      <xdr:rowOff>127000</xdr:rowOff>
    </xdr:to>
    <xdr:sp macro="" textlink="">
      <xdr:nvSpPr>
        <xdr:cNvPr id="56" name="OpenSolver55"/>
        <xdr:cNvSpPr/>
      </xdr:nvSpPr>
      <xdr:spPr>
        <a:xfrm>
          <a:off x="4025900" y="51562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4</xdr:col>
      <xdr:colOff>15875</xdr:colOff>
      <xdr:row>28</xdr:row>
      <xdr:rowOff>12700</xdr:rowOff>
    </xdr:from>
    <xdr:to>
      <xdr:col>4</xdr:col>
      <xdr:colOff>102181</xdr:colOff>
      <xdr:row>28</xdr:row>
      <xdr:rowOff>127000</xdr:rowOff>
    </xdr:to>
    <xdr:sp macro="" textlink="">
      <xdr:nvSpPr>
        <xdr:cNvPr id="57" name="OpenSolver56"/>
        <xdr:cNvSpPr/>
      </xdr:nvSpPr>
      <xdr:spPr>
        <a:xfrm>
          <a:off x="2197100" y="53467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5</xdr:col>
      <xdr:colOff>15875</xdr:colOff>
      <xdr:row>28</xdr:row>
      <xdr:rowOff>12700</xdr:rowOff>
    </xdr:from>
    <xdr:to>
      <xdr:col>5</xdr:col>
      <xdr:colOff>102181</xdr:colOff>
      <xdr:row>28</xdr:row>
      <xdr:rowOff>127000</xdr:rowOff>
    </xdr:to>
    <xdr:sp macro="" textlink="">
      <xdr:nvSpPr>
        <xdr:cNvPr id="58" name="OpenSolver57"/>
        <xdr:cNvSpPr/>
      </xdr:nvSpPr>
      <xdr:spPr>
        <a:xfrm>
          <a:off x="2806700" y="53467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6</xdr:col>
      <xdr:colOff>15875</xdr:colOff>
      <xdr:row>28</xdr:row>
      <xdr:rowOff>12700</xdr:rowOff>
    </xdr:from>
    <xdr:to>
      <xdr:col>6</xdr:col>
      <xdr:colOff>102181</xdr:colOff>
      <xdr:row>28</xdr:row>
      <xdr:rowOff>127000</xdr:rowOff>
    </xdr:to>
    <xdr:sp macro="" textlink="">
      <xdr:nvSpPr>
        <xdr:cNvPr id="59" name="OpenSolver58"/>
        <xdr:cNvSpPr/>
      </xdr:nvSpPr>
      <xdr:spPr>
        <a:xfrm>
          <a:off x="3416300" y="53467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7</xdr:col>
      <xdr:colOff>15875</xdr:colOff>
      <xdr:row>28</xdr:row>
      <xdr:rowOff>12700</xdr:rowOff>
    </xdr:from>
    <xdr:to>
      <xdr:col>7</xdr:col>
      <xdr:colOff>102181</xdr:colOff>
      <xdr:row>28</xdr:row>
      <xdr:rowOff>127000</xdr:rowOff>
    </xdr:to>
    <xdr:sp macro="" textlink="">
      <xdr:nvSpPr>
        <xdr:cNvPr id="60" name="OpenSolver59"/>
        <xdr:cNvSpPr/>
      </xdr:nvSpPr>
      <xdr:spPr>
        <a:xfrm>
          <a:off x="4025900" y="53467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4</xdr:col>
      <xdr:colOff>15875</xdr:colOff>
      <xdr:row>29</xdr:row>
      <xdr:rowOff>12700</xdr:rowOff>
    </xdr:from>
    <xdr:to>
      <xdr:col>4</xdr:col>
      <xdr:colOff>102181</xdr:colOff>
      <xdr:row>29</xdr:row>
      <xdr:rowOff>127000</xdr:rowOff>
    </xdr:to>
    <xdr:sp macro="" textlink="">
      <xdr:nvSpPr>
        <xdr:cNvPr id="61" name="OpenSolver60"/>
        <xdr:cNvSpPr/>
      </xdr:nvSpPr>
      <xdr:spPr>
        <a:xfrm>
          <a:off x="2197100" y="55372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5</xdr:col>
      <xdr:colOff>15875</xdr:colOff>
      <xdr:row>29</xdr:row>
      <xdr:rowOff>12700</xdr:rowOff>
    </xdr:from>
    <xdr:to>
      <xdr:col>5</xdr:col>
      <xdr:colOff>102181</xdr:colOff>
      <xdr:row>29</xdr:row>
      <xdr:rowOff>127000</xdr:rowOff>
    </xdr:to>
    <xdr:sp macro="" textlink="">
      <xdr:nvSpPr>
        <xdr:cNvPr id="62" name="OpenSolver61"/>
        <xdr:cNvSpPr/>
      </xdr:nvSpPr>
      <xdr:spPr>
        <a:xfrm>
          <a:off x="2806700" y="55372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6</xdr:col>
      <xdr:colOff>15875</xdr:colOff>
      <xdr:row>29</xdr:row>
      <xdr:rowOff>12700</xdr:rowOff>
    </xdr:from>
    <xdr:to>
      <xdr:col>6</xdr:col>
      <xdr:colOff>102181</xdr:colOff>
      <xdr:row>29</xdr:row>
      <xdr:rowOff>127000</xdr:rowOff>
    </xdr:to>
    <xdr:sp macro="" textlink="">
      <xdr:nvSpPr>
        <xdr:cNvPr id="63" name="OpenSolver62"/>
        <xdr:cNvSpPr/>
      </xdr:nvSpPr>
      <xdr:spPr>
        <a:xfrm>
          <a:off x="3416300" y="55372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7</xdr:col>
      <xdr:colOff>15875</xdr:colOff>
      <xdr:row>29</xdr:row>
      <xdr:rowOff>12700</xdr:rowOff>
    </xdr:from>
    <xdr:to>
      <xdr:col>7</xdr:col>
      <xdr:colOff>102181</xdr:colOff>
      <xdr:row>29</xdr:row>
      <xdr:rowOff>127000</xdr:rowOff>
    </xdr:to>
    <xdr:sp macro="" textlink="">
      <xdr:nvSpPr>
        <xdr:cNvPr id="12273" name="OpenSolver63"/>
        <xdr:cNvSpPr/>
      </xdr:nvSpPr>
      <xdr:spPr>
        <a:xfrm>
          <a:off x="4025900" y="55372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4</xdr:col>
      <xdr:colOff>15875</xdr:colOff>
      <xdr:row>30</xdr:row>
      <xdr:rowOff>12700</xdr:rowOff>
    </xdr:from>
    <xdr:to>
      <xdr:col>4</xdr:col>
      <xdr:colOff>102181</xdr:colOff>
      <xdr:row>30</xdr:row>
      <xdr:rowOff>127000</xdr:rowOff>
    </xdr:to>
    <xdr:sp macro="" textlink="">
      <xdr:nvSpPr>
        <xdr:cNvPr id="12274" name="OpenSolver64"/>
        <xdr:cNvSpPr/>
      </xdr:nvSpPr>
      <xdr:spPr>
        <a:xfrm>
          <a:off x="2197100" y="57277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5</xdr:col>
      <xdr:colOff>15875</xdr:colOff>
      <xdr:row>30</xdr:row>
      <xdr:rowOff>12700</xdr:rowOff>
    </xdr:from>
    <xdr:to>
      <xdr:col>5</xdr:col>
      <xdr:colOff>102181</xdr:colOff>
      <xdr:row>30</xdr:row>
      <xdr:rowOff>127000</xdr:rowOff>
    </xdr:to>
    <xdr:sp macro="" textlink="">
      <xdr:nvSpPr>
        <xdr:cNvPr id="12275" name="OpenSolver65"/>
        <xdr:cNvSpPr/>
      </xdr:nvSpPr>
      <xdr:spPr>
        <a:xfrm>
          <a:off x="2806700" y="57277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6</xdr:col>
      <xdr:colOff>15875</xdr:colOff>
      <xdr:row>30</xdr:row>
      <xdr:rowOff>12700</xdr:rowOff>
    </xdr:from>
    <xdr:to>
      <xdr:col>6</xdr:col>
      <xdr:colOff>102181</xdr:colOff>
      <xdr:row>30</xdr:row>
      <xdr:rowOff>127000</xdr:rowOff>
    </xdr:to>
    <xdr:sp macro="" textlink="">
      <xdr:nvSpPr>
        <xdr:cNvPr id="12276" name="OpenSolver66"/>
        <xdr:cNvSpPr/>
      </xdr:nvSpPr>
      <xdr:spPr>
        <a:xfrm>
          <a:off x="3416300" y="57277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7</xdr:col>
      <xdr:colOff>15875</xdr:colOff>
      <xdr:row>30</xdr:row>
      <xdr:rowOff>12700</xdr:rowOff>
    </xdr:from>
    <xdr:to>
      <xdr:col>7</xdr:col>
      <xdr:colOff>102181</xdr:colOff>
      <xdr:row>30</xdr:row>
      <xdr:rowOff>127000</xdr:rowOff>
    </xdr:to>
    <xdr:sp macro="" textlink="">
      <xdr:nvSpPr>
        <xdr:cNvPr id="12277" name="OpenSolver67"/>
        <xdr:cNvSpPr/>
      </xdr:nvSpPr>
      <xdr:spPr>
        <a:xfrm>
          <a:off x="4025900" y="57277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4</xdr:col>
      <xdr:colOff>15875</xdr:colOff>
      <xdr:row>31</xdr:row>
      <xdr:rowOff>12700</xdr:rowOff>
    </xdr:from>
    <xdr:to>
      <xdr:col>4</xdr:col>
      <xdr:colOff>102181</xdr:colOff>
      <xdr:row>31</xdr:row>
      <xdr:rowOff>127000</xdr:rowOff>
    </xdr:to>
    <xdr:sp macro="" textlink="">
      <xdr:nvSpPr>
        <xdr:cNvPr id="12278" name="OpenSolver68"/>
        <xdr:cNvSpPr/>
      </xdr:nvSpPr>
      <xdr:spPr>
        <a:xfrm>
          <a:off x="2197100" y="59182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5</xdr:col>
      <xdr:colOff>15875</xdr:colOff>
      <xdr:row>31</xdr:row>
      <xdr:rowOff>12700</xdr:rowOff>
    </xdr:from>
    <xdr:to>
      <xdr:col>5</xdr:col>
      <xdr:colOff>102181</xdr:colOff>
      <xdr:row>31</xdr:row>
      <xdr:rowOff>127000</xdr:rowOff>
    </xdr:to>
    <xdr:sp macro="" textlink="">
      <xdr:nvSpPr>
        <xdr:cNvPr id="12279" name="OpenSolver69"/>
        <xdr:cNvSpPr/>
      </xdr:nvSpPr>
      <xdr:spPr>
        <a:xfrm>
          <a:off x="2806700" y="59182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6</xdr:col>
      <xdr:colOff>15875</xdr:colOff>
      <xdr:row>31</xdr:row>
      <xdr:rowOff>12700</xdr:rowOff>
    </xdr:from>
    <xdr:to>
      <xdr:col>6</xdr:col>
      <xdr:colOff>102181</xdr:colOff>
      <xdr:row>31</xdr:row>
      <xdr:rowOff>127000</xdr:rowOff>
    </xdr:to>
    <xdr:sp macro="" textlink="">
      <xdr:nvSpPr>
        <xdr:cNvPr id="12280" name="OpenSolver70"/>
        <xdr:cNvSpPr/>
      </xdr:nvSpPr>
      <xdr:spPr>
        <a:xfrm>
          <a:off x="3416300" y="59182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7</xdr:col>
      <xdr:colOff>15875</xdr:colOff>
      <xdr:row>31</xdr:row>
      <xdr:rowOff>12700</xdr:rowOff>
    </xdr:from>
    <xdr:to>
      <xdr:col>7</xdr:col>
      <xdr:colOff>102181</xdr:colOff>
      <xdr:row>31</xdr:row>
      <xdr:rowOff>127000</xdr:rowOff>
    </xdr:to>
    <xdr:sp macro="" textlink="">
      <xdr:nvSpPr>
        <xdr:cNvPr id="12281" name="OpenSolver71"/>
        <xdr:cNvSpPr/>
      </xdr:nvSpPr>
      <xdr:spPr>
        <a:xfrm>
          <a:off x="4025900" y="59182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4</xdr:col>
      <xdr:colOff>15875</xdr:colOff>
      <xdr:row>32</xdr:row>
      <xdr:rowOff>12700</xdr:rowOff>
    </xdr:from>
    <xdr:to>
      <xdr:col>4</xdr:col>
      <xdr:colOff>102181</xdr:colOff>
      <xdr:row>32</xdr:row>
      <xdr:rowOff>127000</xdr:rowOff>
    </xdr:to>
    <xdr:sp macro="" textlink="">
      <xdr:nvSpPr>
        <xdr:cNvPr id="12282" name="OpenSolver72"/>
        <xdr:cNvSpPr/>
      </xdr:nvSpPr>
      <xdr:spPr>
        <a:xfrm>
          <a:off x="2197100" y="61087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5</xdr:col>
      <xdr:colOff>15875</xdr:colOff>
      <xdr:row>32</xdr:row>
      <xdr:rowOff>12700</xdr:rowOff>
    </xdr:from>
    <xdr:to>
      <xdr:col>5</xdr:col>
      <xdr:colOff>102181</xdr:colOff>
      <xdr:row>32</xdr:row>
      <xdr:rowOff>127000</xdr:rowOff>
    </xdr:to>
    <xdr:sp macro="" textlink="">
      <xdr:nvSpPr>
        <xdr:cNvPr id="12283" name="OpenSolver73"/>
        <xdr:cNvSpPr/>
      </xdr:nvSpPr>
      <xdr:spPr>
        <a:xfrm>
          <a:off x="2806700" y="61087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6</xdr:col>
      <xdr:colOff>15875</xdr:colOff>
      <xdr:row>32</xdr:row>
      <xdr:rowOff>12700</xdr:rowOff>
    </xdr:from>
    <xdr:to>
      <xdr:col>6</xdr:col>
      <xdr:colOff>102181</xdr:colOff>
      <xdr:row>32</xdr:row>
      <xdr:rowOff>127000</xdr:rowOff>
    </xdr:to>
    <xdr:sp macro="" textlink="">
      <xdr:nvSpPr>
        <xdr:cNvPr id="12284" name="OpenSolver74"/>
        <xdr:cNvSpPr/>
      </xdr:nvSpPr>
      <xdr:spPr>
        <a:xfrm>
          <a:off x="3416300" y="61087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7</xdr:col>
      <xdr:colOff>15875</xdr:colOff>
      <xdr:row>32</xdr:row>
      <xdr:rowOff>12700</xdr:rowOff>
    </xdr:from>
    <xdr:to>
      <xdr:col>7</xdr:col>
      <xdr:colOff>102181</xdr:colOff>
      <xdr:row>32</xdr:row>
      <xdr:rowOff>127000</xdr:rowOff>
    </xdr:to>
    <xdr:sp macro="" textlink="">
      <xdr:nvSpPr>
        <xdr:cNvPr id="12285" name="OpenSolver75"/>
        <xdr:cNvSpPr/>
      </xdr:nvSpPr>
      <xdr:spPr>
        <a:xfrm>
          <a:off x="4025900" y="61087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4</xdr:col>
      <xdr:colOff>15875</xdr:colOff>
      <xdr:row>33</xdr:row>
      <xdr:rowOff>12700</xdr:rowOff>
    </xdr:from>
    <xdr:to>
      <xdr:col>4</xdr:col>
      <xdr:colOff>102181</xdr:colOff>
      <xdr:row>33</xdr:row>
      <xdr:rowOff>127000</xdr:rowOff>
    </xdr:to>
    <xdr:sp macro="" textlink="">
      <xdr:nvSpPr>
        <xdr:cNvPr id="12286" name="OpenSolver76"/>
        <xdr:cNvSpPr/>
      </xdr:nvSpPr>
      <xdr:spPr>
        <a:xfrm>
          <a:off x="2197100" y="62992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5</xdr:col>
      <xdr:colOff>15875</xdr:colOff>
      <xdr:row>33</xdr:row>
      <xdr:rowOff>12700</xdr:rowOff>
    </xdr:from>
    <xdr:to>
      <xdr:col>5</xdr:col>
      <xdr:colOff>102181</xdr:colOff>
      <xdr:row>33</xdr:row>
      <xdr:rowOff>127000</xdr:rowOff>
    </xdr:to>
    <xdr:sp macro="" textlink="">
      <xdr:nvSpPr>
        <xdr:cNvPr id="12287" name="OpenSolver77"/>
        <xdr:cNvSpPr/>
      </xdr:nvSpPr>
      <xdr:spPr>
        <a:xfrm>
          <a:off x="2806700" y="62992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6</xdr:col>
      <xdr:colOff>15875</xdr:colOff>
      <xdr:row>33</xdr:row>
      <xdr:rowOff>12700</xdr:rowOff>
    </xdr:from>
    <xdr:to>
      <xdr:col>6</xdr:col>
      <xdr:colOff>102181</xdr:colOff>
      <xdr:row>33</xdr:row>
      <xdr:rowOff>127000</xdr:rowOff>
    </xdr:to>
    <xdr:sp macro="" textlink="">
      <xdr:nvSpPr>
        <xdr:cNvPr id="12032" name="OpenSolver78"/>
        <xdr:cNvSpPr/>
      </xdr:nvSpPr>
      <xdr:spPr>
        <a:xfrm>
          <a:off x="3416300" y="62992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7</xdr:col>
      <xdr:colOff>15875</xdr:colOff>
      <xdr:row>33</xdr:row>
      <xdr:rowOff>12700</xdr:rowOff>
    </xdr:from>
    <xdr:to>
      <xdr:col>7</xdr:col>
      <xdr:colOff>102181</xdr:colOff>
      <xdr:row>33</xdr:row>
      <xdr:rowOff>127000</xdr:rowOff>
    </xdr:to>
    <xdr:sp macro="" textlink="">
      <xdr:nvSpPr>
        <xdr:cNvPr id="12033" name="OpenSolver79"/>
        <xdr:cNvSpPr/>
      </xdr:nvSpPr>
      <xdr:spPr>
        <a:xfrm>
          <a:off x="4025900" y="62992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4</xdr:col>
      <xdr:colOff>15875</xdr:colOff>
      <xdr:row>34</xdr:row>
      <xdr:rowOff>12700</xdr:rowOff>
    </xdr:from>
    <xdr:to>
      <xdr:col>4</xdr:col>
      <xdr:colOff>102181</xdr:colOff>
      <xdr:row>34</xdr:row>
      <xdr:rowOff>127000</xdr:rowOff>
    </xdr:to>
    <xdr:sp macro="" textlink="">
      <xdr:nvSpPr>
        <xdr:cNvPr id="12034" name="OpenSolver80"/>
        <xdr:cNvSpPr/>
      </xdr:nvSpPr>
      <xdr:spPr>
        <a:xfrm>
          <a:off x="2197100" y="64897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5</xdr:col>
      <xdr:colOff>15875</xdr:colOff>
      <xdr:row>34</xdr:row>
      <xdr:rowOff>12700</xdr:rowOff>
    </xdr:from>
    <xdr:to>
      <xdr:col>5</xdr:col>
      <xdr:colOff>102181</xdr:colOff>
      <xdr:row>34</xdr:row>
      <xdr:rowOff>127000</xdr:rowOff>
    </xdr:to>
    <xdr:sp macro="" textlink="">
      <xdr:nvSpPr>
        <xdr:cNvPr id="12035" name="OpenSolver81"/>
        <xdr:cNvSpPr/>
      </xdr:nvSpPr>
      <xdr:spPr>
        <a:xfrm>
          <a:off x="2806700" y="64897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6</xdr:col>
      <xdr:colOff>15875</xdr:colOff>
      <xdr:row>34</xdr:row>
      <xdr:rowOff>12700</xdr:rowOff>
    </xdr:from>
    <xdr:to>
      <xdr:col>6</xdr:col>
      <xdr:colOff>102181</xdr:colOff>
      <xdr:row>34</xdr:row>
      <xdr:rowOff>127000</xdr:rowOff>
    </xdr:to>
    <xdr:sp macro="" textlink="">
      <xdr:nvSpPr>
        <xdr:cNvPr id="12036" name="OpenSolver82"/>
        <xdr:cNvSpPr/>
      </xdr:nvSpPr>
      <xdr:spPr>
        <a:xfrm>
          <a:off x="3416300" y="64897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7</xdr:col>
      <xdr:colOff>15875</xdr:colOff>
      <xdr:row>34</xdr:row>
      <xdr:rowOff>12700</xdr:rowOff>
    </xdr:from>
    <xdr:to>
      <xdr:col>7</xdr:col>
      <xdr:colOff>102181</xdr:colOff>
      <xdr:row>34</xdr:row>
      <xdr:rowOff>127000</xdr:rowOff>
    </xdr:to>
    <xdr:sp macro="" textlink="">
      <xdr:nvSpPr>
        <xdr:cNvPr id="12037" name="OpenSolver83"/>
        <xdr:cNvSpPr/>
      </xdr:nvSpPr>
      <xdr:spPr>
        <a:xfrm>
          <a:off x="4025900" y="64897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4</xdr:col>
      <xdr:colOff>15875</xdr:colOff>
      <xdr:row>35</xdr:row>
      <xdr:rowOff>12700</xdr:rowOff>
    </xdr:from>
    <xdr:to>
      <xdr:col>4</xdr:col>
      <xdr:colOff>102181</xdr:colOff>
      <xdr:row>35</xdr:row>
      <xdr:rowOff>127000</xdr:rowOff>
    </xdr:to>
    <xdr:sp macro="" textlink="">
      <xdr:nvSpPr>
        <xdr:cNvPr id="12038" name="OpenSolver84"/>
        <xdr:cNvSpPr/>
      </xdr:nvSpPr>
      <xdr:spPr>
        <a:xfrm>
          <a:off x="2197100" y="66802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5</xdr:col>
      <xdr:colOff>15875</xdr:colOff>
      <xdr:row>35</xdr:row>
      <xdr:rowOff>12700</xdr:rowOff>
    </xdr:from>
    <xdr:to>
      <xdr:col>5</xdr:col>
      <xdr:colOff>102181</xdr:colOff>
      <xdr:row>35</xdr:row>
      <xdr:rowOff>127000</xdr:rowOff>
    </xdr:to>
    <xdr:sp macro="" textlink="">
      <xdr:nvSpPr>
        <xdr:cNvPr id="12039" name="OpenSolver85"/>
        <xdr:cNvSpPr/>
      </xdr:nvSpPr>
      <xdr:spPr>
        <a:xfrm>
          <a:off x="2806700" y="66802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6</xdr:col>
      <xdr:colOff>15875</xdr:colOff>
      <xdr:row>35</xdr:row>
      <xdr:rowOff>12700</xdr:rowOff>
    </xdr:from>
    <xdr:to>
      <xdr:col>6</xdr:col>
      <xdr:colOff>102181</xdr:colOff>
      <xdr:row>35</xdr:row>
      <xdr:rowOff>127000</xdr:rowOff>
    </xdr:to>
    <xdr:sp macro="" textlink="">
      <xdr:nvSpPr>
        <xdr:cNvPr id="12040" name="OpenSolver86"/>
        <xdr:cNvSpPr/>
      </xdr:nvSpPr>
      <xdr:spPr>
        <a:xfrm>
          <a:off x="3416300" y="66802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7</xdr:col>
      <xdr:colOff>15875</xdr:colOff>
      <xdr:row>35</xdr:row>
      <xdr:rowOff>12700</xdr:rowOff>
    </xdr:from>
    <xdr:to>
      <xdr:col>7</xdr:col>
      <xdr:colOff>102181</xdr:colOff>
      <xdr:row>35</xdr:row>
      <xdr:rowOff>127000</xdr:rowOff>
    </xdr:to>
    <xdr:sp macro="" textlink="">
      <xdr:nvSpPr>
        <xdr:cNvPr id="12041" name="OpenSolver87"/>
        <xdr:cNvSpPr/>
      </xdr:nvSpPr>
      <xdr:spPr>
        <a:xfrm>
          <a:off x="4025900" y="66802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4</xdr:col>
      <xdr:colOff>15875</xdr:colOff>
      <xdr:row>36</xdr:row>
      <xdr:rowOff>12700</xdr:rowOff>
    </xdr:from>
    <xdr:to>
      <xdr:col>4</xdr:col>
      <xdr:colOff>102181</xdr:colOff>
      <xdr:row>36</xdr:row>
      <xdr:rowOff>127000</xdr:rowOff>
    </xdr:to>
    <xdr:sp macro="" textlink="">
      <xdr:nvSpPr>
        <xdr:cNvPr id="12042" name="OpenSolver88"/>
        <xdr:cNvSpPr/>
      </xdr:nvSpPr>
      <xdr:spPr>
        <a:xfrm>
          <a:off x="2197100" y="68707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5</xdr:col>
      <xdr:colOff>15875</xdr:colOff>
      <xdr:row>36</xdr:row>
      <xdr:rowOff>12700</xdr:rowOff>
    </xdr:from>
    <xdr:to>
      <xdr:col>5</xdr:col>
      <xdr:colOff>102181</xdr:colOff>
      <xdr:row>36</xdr:row>
      <xdr:rowOff>127000</xdr:rowOff>
    </xdr:to>
    <xdr:sp macro="" textlink="">
      <xdr:nvSpPr>
        <xdr:cNvPr id="12043" name="OpenSolver89"/>
        <xdr:cNvSpPr/>
      </xdr:nvSpPr>
      <xdr:spPr>
        <a:xfrm>
          <a:off x="2806700" y="68707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6</xdr:col>
      <xdr:colOff>15875</xdr:colOff>
      <xdr:row>36</xdr:row>
      <xdr:rowOff>12700</xdr:rowOff>
    </xdr:from>
    <xdr:to>
      <xdr:col>6</xdr:col>
      <xdr:colOff>102181</xdr:colOff>
      <xdr:row>36</xdr:row>
      <xdr:rowOff>127000</xdr:rowOff>
    </xdr:to>
    <xdr:sp macro="" textlink="">
      <xdr:nvSpPr>
        <xdr:cNvPr id="12044" name="OpenSolver90"/>
        <xdr:cNvSpPr/>
      </xdr:nvSpPr>
      <xdr:spPr>
        <a:xfrm>
          <a:off x="3416300" y="68707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7</xdr:col>
      <xdr:colOff>15875</xdr:colOff>
      <xdr:row>36</xdr:row>
      <xdr:rowOff>12700</xdr:rowOff>
    </xdr:from>
    <xdr:to>
      <xdr:col>7</xdr:col>
      <xdr:colOff>102181</xdr:colOff>
      <xdr:row>36</xdr:row>
      <xdr:rowOff>127000</xdr:rowOff>
    </xdr:to>
    <xdr:sp macro="" textlink="">
      <xdr:nvSpPr>
        <xdr:cNvPr id="12045" name="OpenSolver91"/>
        <xdr:cNvSpPr/>
      </xdr:nvSpPr>
      <xdr:spPr>
        <a:xfrm>
          <a:off x="4025900" y="68707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4</xdr:col>
      <xdr:colOff>15875</xdr:colOff>
      <xdr:row>37</xdr:row>
      <xdr:rowOff>12700</xdr:rowOff>
    </xdr:from>
    <xdr:to>
      <xdr:col>4</xdr:col>
      <xdr:colOff>102181</xdr:colOff>
      <xdr:row>37</xdr:row>
      <xdr:rowOff>127000</xdr:rowOff>
    </xdr:to>
    <xdr:sp macro="" textlink="">
      <xdr:nvSpPr>
        <xdr:cNvPr id="12046" name="OpenSolver92"/>
        <xdr:cNvSpPr/>
      </xdr:nvSpPr>
      <xdr:spPr>
        <a:xfrm>
          <a:off x="2197100" y="70612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5</xdr:col>
      <xdr:colOff>15875</xdr:colOff>
      <xdr:row>37</xdr:row>
      <xdr:rowOff>12700</xdr:rowOff>
    </xdr:from>
    <xdr:to>
      <xdr:col>5</xdr:col>
      <xdr:colOff>102181</xdr:colOff>
      <xdr:row>37</xdr:row>
      <xdr:rowOff>127000</xdr:rowOff>
    </xdr:to>
    <xdr:sp macro="" textlink="">
      <xdr:nvSpPr>
        <xdr:cNvPr id="12047" name="OpenSolver93"/>
        <xdr:cNvSpPr/>
      </xdr:nvSpPr>
      <xdr:spPr>
        <a:xfrm>
          <a:off x="2806700" y="70612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6</xdr:col>
      <xdr:colOff>15875</xdr:colOff>
      <xdr:row>37</xdr:row>
      <xdr:rowOff>12700</xdr:rowOff>
    </xdr:from>
    <xdr:to>
      <xdr:col>6</xdr:col>
      <xdr:colOff>102181</xdr:colOff>
      <xdr:row>37</xdr:row>
      <xdr:rowOff>127000</xdr:rowOff>
    </xdr:to>
    <xdr:sp macro="" textlink="">
      <xdr:nvSpPr>
        <xdr:cNvPr id="12048" name="OpenSolver94"/>
        <xdr:cNvSpPr/>
      </xdr:nvSpPr>
      <xdr:spPr>
        <a:xfrm>
          <a:off x="3416300" y="70612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7</xdr:col>
      <xdr:colOff>15875</xdr:colOff>
      <xdr:row>37</xdr:row>
      <xdr:rowOff>12700</xdr:rowOff>
    </xdr:from>
    <xdr:to>
      <xdr:col>7</xdr:col>
      <xdr:colOff>102181</xdr:colOff>
      <xdr:row>37</xdr:row>
      <xdr:rowOff>127000</xdr:rowOff>
    </xdr:to>
    <xdr:sp macro="" textlink="">
      <xdr:nvSpPr>
        <xdr:cNvPr id="12049" name="OpenSolver95"/>
        <xdr:cNvSpPr/>
      </xdr:nvSpPr>
      <xdr:spPr>
        <a:xfrm>
          <a:off x="4025900" y="70612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4</xdr:col>
      <xdr:colOff>15875</xdr:colOff>
      <xdr:row>38</xdr:row>
      <xdr:rowOff>12700</xdr:rowOff>
    </xdr:from>
    <xdr:to>
      <xdr:col>4</xdr:col>
      <xdr:colOff>102181</xdr:colOff>
      <xdr:row>38</xdr:row>
      <xdr:rowOff>127000</xdr:rowOff>
    </xdr:to>
    <xdr:sp macro="" textlink="">
      <xdr:nvSpPr>
        <xdr:cNvPr id="12050" name="OpenSolver96"/>
        <xdr:cNvSpPr/>
      </xdr:nvSpPr>
      <xdr:spPr>
        <a:xfrm>
          <a:off x="2197100" y="72517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5</xdr:col>
      <xdr:colOff>15875</xdr:colOff>
      <xdr:row>38</xdr:row>
      <xdr:rowOff>12700</xdr:rowOff>
    </xdr:from>
    <xdr:to>
      <xdr:col>5</xdr:col>
      <xdr:colOff>102181</xdr:colOff>
      <xdr:row>38</xdr:row>
      <xdr:rowOff>127000</xdr:rowOff>
    </xdr:to>
    <xdr:sp macro="" textlink="">
      <xdr:nvSpPr>
        <xdr:cNvPr id="12051" name="OpenSolver97"/>
        <xdr:cNvSpPr/>
      </xdr:nvSpPr>
      <xdr:spPr>
        <a:xfrm>
          <a:off x="2806700" y="72517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6</xdr:col>
      <xdr:colOff>15875</xdr:colOff>
      <xdr:row>38</xdr:row>
      <xdr:rowOff>12700</xdr:rowOff>
    </xdr:from>
    <xdr:to>
      <xdr:col>6</xdr:col>
      <xdr:colOff>102181</xdr:colOff>
      <xdr:row>38</xdr:row>
      <xdr:rowOff>127000</xdr:rowOff>
    </xdr:to>
    <xdr:sp macro="" textlink="">
      <xdr:nvSpPr>
        <xdr:cNvPr id="12052" name="OpenSolver98"/>
        <xdr:cNvSpPr/>
      </xdr:nvSpPr>
      <xdr:spPr>
        <a:xfrm>
          <a:off x="3416300" y="72517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7</xdr:col>
      <xdr:colOff>15875</xdr:colOff>
      <xdr:row>38</xdr:row>
      <xdr:rowOff>12700</xdr:rowOff>
    </xdr:from>
    <xdr:to>
      <xdr:col>7</xdr:col>
      <xdr:colOff>102181</xdr:colOff>
      <xdr:row>38</xdr:row>
      <xdr:rowOff>127000</xdr:rowOff>
    </xdr:to>
    <xdr:sp macro="" textlink="">
      <xdr:nvSpPr>
        <xdr:cNvPr id="12053" name="OpenSolver99"/>
        <xdr:cNvSpPr/>
      </xdr:nvSpPr>
      <xdr:spPr>
        <a:xfrm>
          <a:off x="4025900" y="72517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4</xdr:col>
      <xdr:colOff>15875</xdr:colOff>
      <xdr:row>39</xdr:row>
      <xdr:rowOff>12700</xdr:rowOff>
    </xdr:from>
    <xdr:to>
      <xdr:col>4</xdr:col>
      <xdr:colOff>102181</xdr:colOff>
      <xdr:row>39</xdr:row>
      <xdr:rowOff>127000</xdr:rowOff>
    </xdr:to>
    <xdr:sp macro="" textlink="">
      <xdr:nvSpPr>
        <xdr:cNvPr id="12054" name="OpenSolver100"/>
        <xdr:cNvSpPr/>
      </xdr:nvSpPr>
      <xdr:spPr>
        <a:xfrm>
          <a:off x="2197100" y="74422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5</xdr:col>
      <xdr:colOff>15875</xdr:colOff>
      <xdr:row>39</xdr:row>
      <xdr:rowOff>12700</xdr:rowOff>
    </xdr:from>
    <xdr:to>
      <xdr:col>5</xdr:col>
      <xdr:colOff>102181</xdr:colOff>
      <xdr:row>39</xdr:row>
      <xdr:rowOff>127000</xdr:rowOff>
    </xdr:to>
    <xdr:sp macro="" textlink="">
      <xdr:nvSpPr>
        <xdr:cNvPr id="12055" name="OpenSolver101"/>
        <xdr:cNvSpPr/>
      </xdr:nvSpPr>
      <xdr:spPr>
        <a:xfrm>
          <a:off x="2806700" y="74422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6</xdr:col>
      <xdr:colOff>15875</xdr:colOff>
      <xdr:row>39</xdr:row>
      <xdr:rowOff>12700</xdr:rowOff>
    </xdr:from>
    <xdr:to>
      <xdr:col>6</xdr:col>
      <xdr:colOff>102181</xdr:colOff>
      <xdr:row>39</xdr:row>
      <xdr:rowOff>127000</xdr:rowOff>
    </xdr:to>
    <xdr:sp macro="" textlink="">
      <xdr:nvSpPr>
        <xdr:cNvPr id="12056" name="OpenSolver102"/>
        <xdr:cNvSpPr/>
      </xdr:nvSpPr>
      <xdr:spPr>
        <a:xfrm>
          <a:off x="3416300" y="74422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7</xdr:col>
      <xdr:colOff>15875</xdr:colOff>
      <xdr:row>39</xdr:row>
      <xdr:rowOff>12700</xdr:rowOff>
    </xdr:from>
    <xdr:to>
      <xdr:col>7</xdr:col>
      <xdr:colOff>102181</xdr:colOff>
      <xdr:row>39</xdr:row>
      <xdr:rowOff>127000</xdr:rowOff>
    </xdr:to>
    <xdr:sp macro="" textlink="">
      <xdr:nvSpPr>
        <xdr:cNvPr id="12057" name="OpenSolver103"/>
        <xdr:cNvSpPr/>
      </xdr:nvSpPr>
      <xdr:spPr>
        <a:xfrm>
          <a:off x="4025900" y="74422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4</xdr:col>
      <xdr:colOff>15875</xdr:colOff>
      <xdr:row>40</xdr:row>
      <xdr:rowOff>12700</xdr:rowOff>
    </xdr:from>
    <xdr:to>
      <xdr:col>4</xdr:col>
      <xdr:colOff>102181</xdr:colOff>
      <xdr:row>40</xdr:row>
      <xdr:rowOff>127000</xdr:rowOff>
    </xdr:to>
    <xdr:sp macro="" textlink="">
      <xdr:nvSpPr>
        <xdr:cNvPr id="12058" name="OpenSolver104"/>
        <xdr:cNvSpPr/>
      </xdr:nvSpPr>
      <xdr:spPr>
        <a:xfrm>
          <a:off x="2197100" y="76327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5</xdr:col>
      <xdr:colOff>15875</xdr:colOff>
      <xdr:row>40</xdr:row>
      <xdr:rowOff>12700</xdr:rowOff>
    </xdr:from>
    <xdr:to>
      <xdr:col>5</xdr:col>
      <xdr:colOff>102181</xdr:colOff>
      <xdr:row>40</xdr:row>
      <xdr:rowOff>127000</xdr:rowOff>
    </xdr:to>
    <xdr:sp macro="" textlink="">
      <xdr:nvSpPr>
        <xdr:cNvPr id="12059" name="OpenSolver105"/>
        <xdr:cNvSpPr/>
      </xdr:nvSpPr>
      <xdr:spPr>
        <a:xfrm>
          <a:off x="2806700" y="76327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6</xdr:col>
      <xdr:colOff>15875</xdr:colOff>
      <xdr:row>40</xdr:row>
      <xdr:rowOff>12700</xdr:rowOff>
    </xdr:from>
    <xdr:to>
      <xdr:col>6</xdr:col>
      <xdr:colOff>102181</xdr:colOff>
      <xdr:row>40</xdr:row>
      <xdr:rowOff>127000</xdr:rowOff>
    </xdr:to>
    <xdr:sp macro="" textlink="">
      <xdr:nvSpPr>
        <xdr:cNvPr id="12060" name="OpenSolver106"/>
        <xdr:cNvSpPr/>
      </xdr:nvSpPr>
      <xdr:spPr>
        <a:xfrm>
          <a:off x="3416300" y="76327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7</xdr:col>
      <xdr:colOff>15875</xdr:colOff>
      <xdr:row>40</xdr:row>
      <xdr:rowOff>12700</xdr:rowOff>
    </xdr:from>
    <xdr:to>
      <xdr:col>7</xdr:col>
      <xdr:colOff>102181</xdr:colOff>
      <xdr:row>40</xdr:row>
      <xdr:rowOff>127000</xdr:rowOff>
    </xdr:to>
    <xdr:sp macro="" textlink="">
      <xdr:nvSpPr>
        <xdr:cNvPr id="12061" name="OpenSolver107"/>
        <xdr:cNvSpPr/>
      </xdr:nvSpPr>
      <xdr:spPr>
        <a:xfrm>
          <a:off x="4025900" y="76327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11</xdr:col>
      <xdr:colOff>9525</xdr:colOff>
      <xdr:row>17</xdr:row>
      <xdr:rowOff>12700</xdr:rowOff>
    </xdr:from>
    <xdr:to>
      <xdr:col>11</xdr:col>
      <xdr:colOff>95831</xdr:colOff>
      <xdr:row>17</xdr:row>
      <xdr:rowOff>127000</xdr:rowOff>
    </xdr:to>
    <xdr:sp macro="" textlink="">
      <xdr:nvSpPr>
        <xdr:cNvPr id="12062" name="OpenSolver108"/>
        <xdr:cNvSpPr/>
      </xdr:nvSpPr>
      <xdr:spPr>
        <a:xfrm>
          <a:off x="5943600" y="32512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12</xdr:col>
      <xdr:colOff>9525</xdr:colOff>
      <xdr:row>17</xdr:row>
      <xdr:rowOff>12700</xdr:rowOff>
    </xdr:from>
    <xdr:to>
      <xdr:col>12</xdr:col>
      <xdr:colOff>95831</xdr:colOff>
      <xdr:row>17</xdr:row>
      <xdr:rowOff>127000</xdr:rowOff>
    </xdr:to>
    <xdr:sp macro="" textlink="">
      <xdr:nvSpPr>
        <xdr:cNvPr id="12063" name="OpenSolver109"/>
        <xdr:cNvSpPr/>
      </xdr:nvSpPr>
      <xdr:spPr>
        <a:xfrm>
          <a:off x="6553200" y="32512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13</xdr:col>
      <xdr:colOff>9525</xdr:colOff>
      <xdr:row>17</xdr:row>
      <xdr:rowOff>12700</xdr:rowOff>
    </xdr:from>
    <xdr:to>
      <xdr:col>13</xdr:col>
      <xdr:colOff>95831</xdr:colOff>
      <xdr:row>17</xdr:row>
      <xdr:rowOff>127000</xdr:rowOff>
    </xdr:to>
    <xdr:sp macro="" textlink="">
      <xdr:nvSpPr>
        <xdr:cNvPr id="12064" name="OpenSolver110"/>
        <xdr:cNvSpPr/>
      </xdr:nvSpPr>
      <xdr:spPr>
        <a:xfrm>
          <a:off x="7162800" y="32512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14</xdr:col>
      <xdr:colOff>9525</xdr:colOff>
      <xdr:row>17</xdr:row>
      <xdr:rowOff>12700</xdr:rowOff>
    </xdr:from>
    <xdr:to>
      <xdr:col>14</xdr:col>
      <xdr:colOff>95831</xdr:colOff>
      <xdr:row>17</xdr:row>
      <xdr:rowOff>127000</xdr:rowOff>
    </xdr:to>
    <xdr:sp macro="" textlink="">
      <xdr:nvSpPr>
        <xdr:cNvPr id="12065" name="OpenSolver111"/>
        <xdr:cNvSpPr/>
      </xdr:nvSpPr>
      <xdr:spPr>
        <a:xfrm>
          <a:off x="7772400" y="32512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11</xdr:col>
      <xdr:colOff>9525</xdr:colOff>
      <xdr:row>18</xdr:row>
      <xdr:rowOff>12700</xdr:rowOff>
    </xdr:from>
    <xdr:to>
      <xdr:col>11</xdr:col>
      <xdr:colOff>95831</xdr:colOff>
      <xdr:row>18</xdr:row>
      <xdr:rowOff>127000</xdr:rowOff>
    </xdr:to>
    <xdr:sp macro="" textlink="">
      <xdr:nvSpPr>
        <xdr:cNvPr id="12066" name="OpenSolver112"/>
        <xdr:cNvSpPr/>
      </xdr:nvSpPr>
      <xdr:spPr>
        <a:xfrm>
          <a:off x="5943600" y="34417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12</xdr:col>
      <xdr:colOff>9525</xdr:colOff>
      <xdr:row>18</xdr:row>
      <xdr:rowOff>12700</xdr:rowOff>
    </xdr:from>
    <xdr:to>
      <xdr:col>12</xdr:col>
      <xdr:colOff>95831</xdr:colOff>
      <xdr:row>18</xdr:row>
      <xdr:rowOff>127000</xdr:rowOff>
    </xdr:to>
    <xdr:sp macro="" textlink="">
      <xdr:nvSpPr>
        <xdr:cNvPr id="12067" name="OpenSolver113"/>
        <xdr:cNvSpPr/>
      </xdr:nvSpPr>
      <xdr:spPr>
        <a:xfrm>
          <a:off x="6553200" y="34417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13</xdr:col>
      <xdr:colOff>9525</xdr:colOff>
      <xdr:row>18</xdr:row>
      <xdr:rowOff>12700</xdr:rowOff>
    </xdr:from>
    <xdr:to>
      <xdr:col>13</xdr:col>
      <xdr:colOff>95831</xdr:colOff>
      <xdr:row>18</xdr:row>
      <xdr:rowOff>127000</xdr:rowOff>
    </xdr:to>
    <xdr:sp macro="" textlink="">
      <xdr:nvSpPr>
        <xdr:cNvPr id="12068" name="OpenSolver114"/>
        <xdr:cNvSpPr/>
      </xdr:nvSpPr>
      <xdr:spPr>
        <a:xfrm>
          <a:off x="7162800" y="34417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14</xdr:col>
      <xdr:colOff>9525</xdr:colOff>
      <xdr:row>18</xdr:row>
      <xdr:rowOff>12700</xdr:rowOff>
    </xdr:from>
    <xdr:to>
      <xdr:col>14</xdr:col>
      <xdr:colOff>95831</xdr:colOff>
      <xdr:row>18</xdr:row>
      <xdr:rowOff>127000</xdr:rowOff>
    </xdr:to>
    <xdr:sp macro="" textlink="">
      <xdr:nvSpPr>
        <xdr:cNvPr id="12069" name="OpenSolver115"/>
        <xdr:cNvSpPr/>
      </xdr:nvSpPr>
      <xdr:spPr>
        <a:xfrm>
          <a:off x="7772400" y="34417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11</xdr:col>
      <xdr:colOff>9525</xdr:colOff>
      <xdr:row>19</xdr:row>
      <xdr:rowOff>12700</xdr:rowOff>
    </xdr:from>
    <xdr:to>
      <xdr:col>11</xdr:col>
      <xdr:colOff>95831</xdr:colOff>
      <xdr:row>19</xdr:row>
      <xdr:rowOff>127000</xdr:rowOff>
    </xdr:to>
    <xdr:sp macro="" textlink="">
      <xdr:nvSpPr>
        <xdr:cNvPr id="12288" name="OpenSolver116"/>
        <xdr:cNvSpPr/>
      </xdr:nvSpPr>
      <xdr:spPr>
        <a:xfrm>
          <a:off x="5943600" y="36322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12</xdr:col>
      <xdr:colOff>9525</xdr:colOff>
      <xdr:row>19</xdr:row>
      <xdr:rowOff>12700</xdr:rowOff>
    </xdr:from>
    <xdr:to>
      <xdr:col>12</xdr:col>
      <xdr:colOff>95831</xdr:colOff>
      <xdr:row>19</xdr:row>
      <xdr:rowOff>127000</xdr:rowOff>
    </xdr:to>
    <xdr:sp macro="" textlink="">
      <xdr:nvSpPr>
        <xdr:cNvPr id="12289" name="OpenSolver117"/>
        <xdr:cNvSpPr/>
      </xdr:nvSpPr>
      <xdr:spPr>
        <a:xfrm>
          <a:off x="6553200" y="36322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13</xdr:col>
      <xdr:colOff>9525</xdr:colOff>
      <xdr:row>19</xdr:row>
      <xdr:rowOff>12700</xdr:rowOff>
    </xdr:from>
    <xdr:to>
      <xdr:col>13</xdr:col>
      <xdr:colOff>95831</xdr:colOff>
      <xdr:row>19</xdr:row>
      <xdr:rowOff>127000</xdr:rowOff>
    </xdr:to>
    <xdr:sp macro="" textlink="">
      <xdr:nvSpPr>
        <xdr:cNvPr id="12290" name="OpenSolver118"/>
        <xdr:cNvSpPr/>
      </xdr:nvSpPr>
      <xdr:spPr>
        <a:xfrm>
          <a:off x="7162800" y="36322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14</xdr:col>
      <xdr:colOff>9525</xdr:colOff>
      <xdr:row>19</xdr:row>
      <xdr:rowOff>12700</xdr:rowOff>
    </xdr:from>
    <xdr:to>
      <xdr:col>14</xdr:col>
      <xdr:colOff>95831</xdr:colOff>
      <xdr:row>19</xdr:row>
      <xdr:rowOff>127000</xdr:rowOff>
    </xdr:to>
    <xdr:sp macro="" textlink="">
      <xdr:nvSpPr>
        <xdr:cNvPr id="12291" name="OpenSolver119"/>
        <xdr:cNvSpPr/>
      </xdr:nvSpPr>
      <xdr:spPr>
        <a:xfrm>
          <a:off x="7772400" y="36322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11</xdr:col>
      <xdr:colOff>9525</xdr:colOff>
      <xdr:row>20</xdr:row>
      <xdr:rowOff>12700</xdr:rowOff>
    </xdr:from>
    <xdr:to>
      <xdr:col>11</xdr:col>
      <xdr:colOff>95831</xdr:colOff>
      <xdr:row>20</xdr:row>
      <xdr:rowOff>127000</xdr:rowOff>
    </xdr:to>
    <xdr:sp macro="" textlink="">
      <xdr:nvSpPr>
        <xdr:cNvPr id="12292" name="OpenSolver120"/>
        <xdr:cNvSpPr/>
      </xdr:nvSpPr>
      <xdr:spPr>
        <a:xfrm>
          <a:off x="5943600" y="38227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12</xdr:col>
      <xdr:colOff>9525</xdr:colOff>
      <xdr:row>20</xdr:row>
      <xdr:rowOff>12700</xdr:rowOff>
    </xdr:from>
    <xdr:to>
      <xdr:col>12</xdr:col>
      <xdr:colOff>95831</xdr:colOff>
      <xdr:row>20</xdr:row>
      <xdr:rowOff>127000</xdr:rowOff>
    </xdr:to>
    <xdr:sp macro="" textlink="">
      <xdr:nvSpPr>
        <xdr:cNvPr id="12293" name="OpenSolver121"/>
        <xdr:cNvSpPr/>
      </xdr:nvSpPr>
      <xdr:spPr>
        <a:xfrm>
          <a:off x="6553200" y="38227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13</xdr:col>
      <xdr:colOff>9525</xdr:colOff>
      <xdr:row>20</xdr:row>
      <xdr:rowOff>12700</xdr:rowOff>
    </xdr:from>
    <xdr:to>
      <xdr:col>13</xdr:col>
      <xdr:colOff>95831</xdr:colOff>
      <xdr:row>20</xdr:row>
      <xdr:rowOff>127000</xdr:rowOff>
    </xdr:to>
    <xdr:sp macro="" textlink="">
      <xdr:nvSpPr>
        <xdr:cNvPr id="12294" name="OpenSolver122"/>
        <xdr:cNvSpPr/>
      </xdr:nvSpPr>
      <xdr:spPr>
        <a:xfrm>
          <a:off x="7162800" y="38227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14</xdr:col>
      <xdr:colOff>9525</xdr:colOff>
      <xdr:row>20</xdr:row>
      <xdr:rowOff>12700</xdr:rowOff>
    </xdr:from>
    <xdr:to>
      <xdr:col>14</xdr:col>
      <xdr:colOff>95831</xdr:colOff>
      <xdr:row>20</xdr:row>
      <xdr:rowOff>127000</xdr:rowOff>
    </xdr:to>
    <xdr:sp macro="" textlink="">
      <xdr:nvSpPr>
        <xdr:cNvPr id="12295" name="OpenSolver123"/>
        <xdr:cNvSpPr/>
      </xdr:nvSpPr>
      <xdr:spPr>
        <a:xfrm>
          <a:off x="7772400" y="38227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11</xdr:col>
      <xdr:colOff>9525</xdr:colOff>
      <xdr:row>21</xdr:row>
      <xdr:rowOff>12700</xdr:rowOff>
    </xdr:from>
    <xdr:to>
      <xdr:col>11</xdr:col>
      <xdr:colOff>95831</xdr:colOff>
      <xdr:row>21</xdr:row>
      <xdr:rowOff>127000</xdr:rowOff>
    </xdr:to>
    <xdr:sp macro="" textlink="">
      <xdr:nvSpPr>
        <xdr:cNvPr id="12296" name="OpenSolver124"/>
        <xdr:cNvSpPr/>
      </xdr:nvSpPr>
      <xdr:spPr>
        <a:xfrm>
          <a:off x="5943600" y="40132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12</xdr:col>
      <xdr:colOff>9525</xdr:colOff>
      <xdr:row>21</xdr:row>
      <xdr:rowOff>12700</xdr:rowOff>
    </xdr:from>
    <xdr:to>
      <xdr:col>12</xdr:col>
      <xdr:colOff>95831</xdr:colOff>
      <xdr:row>21</xdr:row>
      <xdr:rowOff>127000</xdr:rowOff>
    </xdr:to>
    <xdr:sp macro="" textlink="">
      <xdr:nvSpPr>
        <xdr:cNvPr id="12297" name="OpenSolver125"/>
        <xdr:cNvSpPr/>
      </xdr:nvSpPr>
      <xdr:spPr>
        <a:xfrm>
          <a:off x="6553200" y="40132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13</xdr:col>
      <xdr:colOff>9525</xdr:colOff>
      <xdr:row>21</xdr:row>
      <xdr:rowOff>12700</xdr:rowOff>
    </xdr:from>
    <xdr:to>
      <xdr:col>13</xdr:col>
      <xdr:colOff>95831</xdr:colOff>
      <xdr:row>21</xdr:row>
      <xdr:rowOff>127000</xdr:rowOff>
    </xdr:to>
    <xdr:sp macro="" textlink="">
      <xdr:nvSpPr>
        <xdr:cNvPr id="12298" name="OpenSolver126"/>
        <xdr:cNvSpPr/>
      </xdr:nvSpPr>
      <xdr:spPr>
        <a:xfrm>
          <a:off x="7162800" y="40132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14</xdr:col>
      <xdr:colOff>9525</xdr:colOff>
      <xdr:row>21</xdr:row>
      <xdr:rowOff>12700</xdr:rowOff>
    </xdr:from>
    <xdr:to>
      <xdr:col>14</xdr:col>
      <xdr:colOff>95831</xdr:colOff>
      <xdr:row>21</xdr:row>
      <xdr:rowOff>127000</xdr:rowOff>
    </xdr:to>
    <xdr:sp macro="" textlink="">
      <xdr:nvSpPr>
        <xdr:cNvPr id="12299" name="OpenSolver127"/>
        <xdr:cNvSpPr/>
      </xdr:nvSpPr>
      <xdr:spPr>
        <a:xfrm>
          <a:off x="7772400" y="40132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11</xdr:col>
      <xdr:colOff>9525</xdr:colOff>
      <xdr:row>22</xdr:row>
      <xdr:rowOff>12700</xdr:rowOff>
    </xdr:from>
    <xdr:to>
      <xdr:col>11</xdr:col>
      <xdr:colOff>95831</xdr:colOff>
      <xdr:row>22</xdr:row>
      <xdr:rowOff>127000</xdr:rowOff>
    </xdr:to>
    <xdr:sp macro="" textlink="">
      <xdr:nvSpPr>
        <xdr:cNvPr id="12300" name="OpenSolver128"/>
        <xdr:cNvSpPr/>
      </xdr:nvSpPr>
      <xdr:spPr>
        <a:xfrm>
          <a:off x="5943600" y="42037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12</xdr:col>
      <xdr:colOff>9525</xdr:colOff>
      <xdr:row>22</xdr:row>
      <xdr:rowOff>12700</xdr:rowOff>
    </xdr:from>
    <xdr:to>
      <xdr:col>12</xdr:col>
      <xdr:colOff>95831</xdr:colOff>
      <xdr:row>22</xdr:row>
      <xdr:rowOff>127000</xdr:rowOff>
    </xdr:to>
    <xdr:sp macro="" textlink="">
      <xdr:nvSpPr>
        <xdr:cNvPr id="12301" name="OpenSolver129"/>
        <xdr:cNvSpPr/>
      </xdr:nvSpPr>
      <xdr:spPr>
        <a:xfrm>
          <a:off x="6553200" y="42037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13</xdr:col>
      <xdr:colOff>9525</xdr:colOff>
      <xdr:row>22</xdr:row>
      <xdr:rowOff>12700</xdr:rowOff>
    </xdr:from>
    <xdr:to>
      <xdr:col>13</xdr:col>
      <xdr:colOff>95831</xdr:colOff>
      <xdr:row>22</xdr:row>
      <xdr:rowOff>127000</xdr:rowOff>
    </xdr:to>
    <xdr:sp macro="" textlink="">
      <xdr:nvSpPr>
        <xdr:cNvPr id="12302" name="OpenSolver130"/>
        <xdr:cNvSpPr/>
      </xdr:nvSpPr>
      <xdr:spPr>
        <a:xfrm>
          <a:off x="7162800" y="42037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14</xdr:col>
      <xdr:colOff>9525</xdr:colOff>
      <xdr:row>22</xdr:row>
      <xdr:rowOff>12700</xdr:rowOff>
    </xdr:from>
    <xdr:to>
      <xdr:col>14</xdr:col>
      <xdr:colOff>95831</xdr:colOff>
      <xdr:row>22</xdr:row>
      <xdr:rowOff>127000</xdr:rowOff>
    </xdr:to>
    <xdr:sp macro="" textlink="">
      <xdr:nvSpPr>
        <xdr:cNvPr id="12303" name="OpenSolver131"/>
        <xdr:cNvSpPr/>
      </xdr:nvSpPr>
      <xdr:spPr>
        <a:xfrm>
          <a:off x="7772400" y="42037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11</xdr:col>
      <xdr:colOff>9525</xdr:colOff>
      <xdr:row>23</xdr:row>
      <xdr:rowOff>12700</xdr:rowOff>
    </xdr:from>
    <xdr:to>
      <xdr:col>11</xdr:col>
      <xdr:colOff>95831</xdr:colOff>
      <xdr:row>23</xdr:row>
      <xdr:rowOff>127000</xdr:rowOff>
    </xdr:to>
    <xdr:sp macro="" textlink="">
      <xdr:nvSpPr>
        <xdr:cNvPr id="12304" name="OpenSolver132"/>
        <xdr:cNvSpPr/>
      </xdr:nvSpPr>
      <xdr:spPr>
        <a:xfrm>
          <a:off x="5943600" y="43942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12</xdr:col>
      <xdr:colOff>9525</xdr:colOff>
      <xdr:row>23</xdr:row>
      <xdr:rowOff>12700</xdr:rowOff>
    </xdr:from>
    <xdr:to>
      <xdr:col>12</xdr:col>
      <xdr:colOff>95831</xdr:colOff>
      <xdr:row>23</xdr:row>
      <xdr:rowOff>127000</xdr:rowOff>
    </xdr:to>
    <xdr:sp macro="" textlink="">
      <xdr:nvSpPr>
        <xdr:cNvPr id="12305" name="OpenSolver133"/>
        <xdr:cNvSpPr/>
      </xdr:nvSpPr>
      <xdr:spPr>
        <a:xfrm>
          <a:off x="6553200" y="43942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13</xdr:col>
      <xdr:colOff>9525</xdr:colOff>
      <xdr:row>23</xdr:row>
      <xdr:rowOff>12700</xdr:rowOff>
    </xdr:from>
    <xdr:to>
      <xdr:col>13</xdr:col>
      <xdr:colOff>95831</xdr:colOff>
      <xdr:row>23</xdr:row>
      <xdr:rowOff>127000</xdr:rowOff>
    </xdr:to>
    <xdr:sp macro="" textlink="">
      <xdr:nvSpPr>
        <xdr:cNvPr id="12306" name="OpenSolver134"/>
        <xdr:cNvSpPr/>
      </xdr:nvSpPr>
      <xdr:spPr>
        <a:xfrm>
          <a:off x="7162800" y="43942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14</xdr:col>
      <xdr:colOff>9525</xdr:colOff>
      <xdr:row>23</xdr:row>
      <xdr:rowOff>12700</xdr:rowOff>
    </xdr:from>
    <xdr:to>
      <xdr:col>14</xdr:col>
      <xdr:colOff>95831</xdr:colOff>
      <xdr:row>23</xdr:row>
      <xdr:rowOff>127000</xdr:rowOff>
    </xdr:to>
    <xdr:sp macro="" textlink="">
      <xdr:nvSpPr>
        <xdr:cNvPr id="12307" name="OpenSolver135"/>
        <xdr:cNvSpPr/>
      </xdr:nvSpPr>
      <xdr:spPr>
        <a:xfrm>
          <a:off x="7772400" y="43942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11</xdr:col>
      <xdr:colOff>9525</xdr:colOff>
      <xdr:row>24</xdr:row>
      <xdr:rowOff>12700</xdr:rowOff>
    </xdr:from>
    <xdr:to>
      <xdr:col>11</xdr:col>
      <xdr:colOff>95831</xdr:colOff>
      <xdr:row>24</xdr:row>
      <xdr:rowOff>127000</xdr:rowOff>
    </xdr:to>
    <xdr:sp macro="" textlink="">
      <xdr:nvSpPr>
        <xdr:cNvPr id="12308" name="OpenSolver136"/>
        <xdr:cNvSpPr/>
      </xdr:nvSpPr>
      <xdr:spPr>
        <a:xfrm>
          <a:off x="5943600" y="45847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12</xdr:col>
      <xdr:colOff>9525</xdr:colOff>
      <xdr:row>24</xdr:row>
      <xdr:rowOff>12700</xdr:rowOff>
    </xdr:from>
    <xdr:to>
      <xdr:col>12</xdr:col>
      <xdr:colOff>95831</xdr:colOff>
      <xdr:row>24</xdr:row>
      <xdr:rowOff>127000</xdr:rowOff>
    </xdr:to>
    <xdr:sp macro="" textlink="">
      <xdr:nvSpPr>
        <xdr:cNvPr id="12309" name="OpenSolver137"/>
        <xdr:cNvSpPr/>
      </xdr:nvSpPr>
      <xdr:spPr>
        <a:xfrm>
          <a:off x="6553200" y="45847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13</xdr:col>
      <xdr:colOff>9525</xdr:colOff>
      <xdr:row>24</xdr:row>
      <xdr:rowOff>12700</xdr:rowOff>
    </xdr:from>
    <xdr:to>
      <xdr:col>13</xdr:col>
      <xdr:colOff>95831</xdr:colOff>
      <xdr:row>24</xdr:row>
      <xdr:rowOff>127000</xdr:rowOff>
    </xdr:to>
    <xdr:sp macro="" textlink="">
      <xdr:nvSpPr>
        <xdr:cNvPr id="12310" name="OpenSolver138"/>
        <xdr:cNvSpPr/>
      </xdr:nvSpPr>
      <xdr:spPr>
        <a:xfrm>
          <a:off x="7162800" y="45847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14</xdr:col>
      <xdr:colOff>9525</xdr:colOff>
      <xdr:row>24</xdr:row>
      <xdr:rowOff>12700</xdr:rowOff>
    </xdr:from>
    <xdr:to>
      <xdr:col>14</xdr:col>
      <xdr:colOff>95831</xdr:colOff>
      <xdr:row>24</xdr:row>
      <xdr:rowOff>127000</xdr:rowOff>
    </xdr:to>
    <xdr:sp macro="" textlink="">
      <xdr:nvSpPr>
        <xdr:cNvPr id="12311" name="OpenSolver139"/>
        <xdr:cNvSpPr/>
      </xdr:nvSpPr>
      <xdr:spPr>
        <a:xfrm>
          <a:off x="7772400" y="45847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11</xdr:col>
      <xdr:colOff>9525</xdr:colOff>
      <xdr:row>25</xdr:row>
      <xdr:rowOff>12700</xdr:rowOff>
    </xdr:from>
    <xdr:to>
      <xdr:col>11</xdr:col>
      <xdr:colOff>95831</xdr:colOff>
      <xdr:row>25</xdr:row>
      <xdr:rowOff>127000</xdr:rowOff>
    </xdr:to>
    <xdr:sp macro="" textlink="">
      <xdr:nvSpPr>
        <xdr:cNvPr id="12312" name="OpenSolver140"/>
        <xdr:cNvSpPr/>
      </xdr:nvSpPr>
      <xdr:spPr>
        <a:xfrm>
          <a:off x="5943600" y="47752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12</xdr:col>
      <xdr:colOff>9525</xdr:colOff>
      <xdr:row>25</xdr:row>
      <xdr:rowOff>12700</xdr:rowOff>
    </xdr:from>
    <xdr:to>
      <xdr:col>12</xdr:col>
      <xdr:colOff>95831</xdr:colOff>
      <xdr:row>25</xdr:row>
      <xdr:rowOff>127000</xdr:rowOff>
    </xdr:to>
    <xdr:sp macro="" textlink="">
      <xdr:nvSpPr>
        <xdr:cNvPr id="12313" name="OpenSolver141"/>
        <xdr:cNvSpPr/>
      </xdr:nvSpPr>
      <xdr:spPr>
        <a:xfrm>
          <a:off x="6553200" y="47752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13</xdr:col>
      <xdr:colOff>9525</xdr:colOff>
      <xdr:row>25</xdr:row>
      <xdr:rowOff>12700</xdr:rowOff>
    </xdr:from>
    <xdr:to>
      <xdr:col>13</xdr:col>
      <xdr:colOff>95831</xdr:colOff>
      <xdr:row>25</xdr:row>
      <xdr:rowOff>127000</xdr:rowOff>
    </xdr:to>
    <xdr:sp macro="" textlink="">
      <xdr:nvSpPr>
        <xdr:cNvPr id="12314" name="OpenSolver142"/>
        <xdr:cNvSpPr/>
      </xdr:nvSpPr>
      <xdr:spPr>
        <a:xfrm>
          <a:off x="7162800" y="47752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14</xdr:col>
      <xdr:colOff>9525</xdr:colOff>
      <xdr:row>25</xdr:row>
      <xdr:rowOff>12700</xdr:rowOff>
    </xdr:from>
    <xdr:to>
      <xdr:col>14</xdr:col>
      <xdr:colOff>95831</xdr:colOff>
      <xdr:row>25</xdr:row>
      <xdr:rowOff>127000</xdr:rowOff>
    </xdr:to>
    <xdr:sp macro="" textlink="">
      <xdr:nvSpPr>
        <xdr:cNvPr id="12315" name="OpenSolver143"/>
        <xdr:cNvSpPr/>
      </xdr:nvSpPr>
      <xdr:spPr>
        <a:xfrm>
          <a:off x="7772400" y="47752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11</xdr:col>
      <xdr:colOff>9525</xdr:colOff>
      <xdr:row>26</xdr:row>
      <xdr:rowOff>12700</xdr:rowOff>
    </xdr:from>
    <xdr:to>
      <xdr:col>11</xdr:col>
      <xdr:colOff>95831</xdr:colOff>
      <xdr:row>26</xdr:row>
      <xdr:rowOff>127000</xdr:rowOff>
    </xdr:to>
    <xdr:sp macro="" textlink="">
      <xdr:nvSpPr>
        <xdr:cNvPr id="12316" name="OpenSolver144"/>
        <xdr:cNvSpPr/>
      </xdr:nvSpPr>
      <xdr:spPr>
        <a:xfrm>
          <a:off x="5943600" y="49657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12</xdr:col>
      <xdr:colOff>9525</xdr:colOff>
      <xdr:row>26</xdr:row>
      <xdr:rowOff>12700</xdr:rowOff>
    </xdr:from>
    <xdr:to>
      <xdr:col>12</xdr:col>
      <xdr:colOff>95831</xdr:colOff>
      <xdr:row>26</xdr:row>
      <xdr:rowOff>127000</xdr:rowOff>
    </xdr:to>
    <xdr:sp macro="" textlink="">
      <xdr:nvSpPr>
        <xdr:cNvPr id="12317" name="OpenSolver145"/>
        <xdr:cNvSpPr/>
      </xdr:nvSpPr>
      <xdr:spPr>
        <a:xfrm>
          <a:off x="6553200" y="49657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13</xdr:col>
      <xdr:colOff>9525</xdr:colOff>
      <xdr:row>26</xdr:row>
      <xdr:rowOff>12700</xdr:rowOff>
    </xdr:from>
    <xdr:to>
      <xdr:col>13</xdr:col>
      <xdr:colOff>95831</xdr:colOff>
      <xdr:row>26</xdr:row>
      <xdr:rowOff>127000</xdr:rowOff>
    </xdr:to>
    <xdr:sp macro="" textlink="">
      <xdr:nvSpPr>
        <xdr:cNvPr id="12318" name="OpenSolver146"/>
        <xdr:cNvSpPr/>
      </xdr:nvSpPr>
      <xdr:spPr>
        <a:xfrm>
          <a:off x="7162800" y="49657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14</xdr:col>
      <xdr:colOff>9525</xdr:colOff>
      <xdr:row>26</xdr:row>
      <xdr:rowOff>12700</xdr:rowOff>
    </xdr:from>
    <xdr:to>
      <xdr:col>14</xdr:col>
      <xdr:colOff>95831</xdr:colOff>
      <xdr:row>26</xdr:row>
      <xdr:rowOff>127000</xdr:rowOff>
    </xdr:to>
    <xdr:sp macro="" textlink="">
      <xdr:nvSpPr>
        <xdr:cNvPr id="12319" name="OpenSolver147"/>
        <xdr:cNvSpPr/>
      </xdr:nvSpPr>
      <xdr:spPr>
        <a:xfrm>
          <a:off x="7772400" y="49657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11</xdr:col>
      <xdr:colOff>9525</xdr:colOff>
      <xdr:row>27</xdr:row>
      <xdr:rowOff>12700</xdr:rowOff>
    </xdr:from>
    <xdr:to>
      <xdr:col>11</xdr:col>
      <xdr:colOff>95831</xdr:colOff>
      <xdr:row>27</xdr:row>
      <xdr:rowOff>127000</xdr:rowOff>
    </xdr:to>
    <xdr:sp macro="" textlink="">
      <xdr:nvSpPr>
        <xdr:cNvPr id="12320" name="OpenSolver148"/>
        <xdr:cNvSpPr/>
      </xdr:nvSpPr>
      <xdr:spPr>
        <a:xfrm>
          <a:off x="5943600" y="51562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12</xdr:col>
      <xdr:colOff>9525</xdr:colOff>
      <xdr:row>27</xdr:row>
      <xdr:rowOff>12700</xdr:rowOff>
    </xdr:from>
    <xdr:to>
      <xdr:col>12</xdr:col>
      <xdr:colOff>95831</xdr:colOff>
      <xdr:row>27</xdr:row>
      <xdr:rowOff>127000</xdr:rowOff>
    </xdr:to>
    <xdr:sp macro="" textlink="">
      <xdr:nvSpPr>
        <xdr:cNvPr id="12321" name="OpenSolver149"/>
        <xdr:cNvSpPr/>
      </xdr:nvSpPr>
      <xdr:spPr>
        <a:xfrm>
          <a:off x="6553200" y="51562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13</xdr:col>
      <xdr:colOff>9525</xdr:colOff>
      <xdr:row>27</xdr:row>
      <xdr:rowOff>12700</xdr:rowOff>
    </xdr:from>
    <xdr:to>
      <xdr:col>13</xdr:col>
      <xdr:colOff>95831</xdr:colOff>
      <xdr:row>27</xdr:row>
      <xdr:rowOff>127000</xdr:rowOff>
    </xdr:to>
    <xdr:sp macro="" textlink="">
      <xdr:nvSpPr>
        <xdr:cNvPr id="12322" name="OpenSolver150"/>
        <xdr:cNvSpPr/>
      </xdr:nvSpPr>
      <xdr:spPr>
        <a:xfrm>
          <a:off x="7162800" y="51562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14</xdr:col>
      <xdr:colOff>9525</xdr:colOff>
      <xdr:row>27</xdr:row>
      <xdr:rowOff>12700</xdr:rowOff>
    </xdr:from>
    <xdr:to>
      <xdr:col>14</xdr:col>
      <xdr:colOff>95831</xdr:colOff>
      <xdr:row>27</xdr:row>
      <xdr:rowOff>127000</xdr:rowOff>
    </xdr:to>
    <xdr:sp macro="" textlink="">
      <xdr:nvSpPr>
        <xdr:cNvPr id="12323" name="OpenSolver151"/>
        <xdr:cNvSpPr/>
      </xdr:nvSpPr>
      <xdr:spPr>
        <a:xfrm>
          <a:off x="7772400" y="51562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11</xdr:col>
      <xdr:colOff>9525</xdr:colOff>
      <xdr:row>28</xdr:row>
      <xdr:rowOff>12700</xdr:rowOff>
    </xdr:from>
    <xdr:to>
      <xdr:col>11</xdr:col>
      <xdr:colOff>95831</xdr:colOff>
      <xdr:row>28</xdr:row>
      <xdr:rowOff>127000</xdr:rowOff>
    </xdr:to>
    <xdr:sp macro="" textlink="">
      <xdr:nvSpPr>
        <xdr:cNvPr id="12324" name="OpenSolver152"/>
        <xdr:cNvSpPr/>
      </xdr:nvSpPr>
      <xdr:spPr>
        <a:xfrm>
          <a:off x="5943600" y="53467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12</xdr:col>
      <xdr:colOff>9525</xdr:colOff>
      <xdr:row>28</xdr:row>
      <xdr:rowOff>12700</xdr:rowOff>
    </xdr:from>
    <xdr:to>
      <xdr:col>12</xdr:col>
      <xdr:colOff>95831</xdr:colOff>
      <xdr:row>28</xdr:row>
      <xdr:rowOff>127000</xdr:rowOff>
    </xdr:to>
    <xdr:sp macro="" textlink="">
      <xdr:nvSpPr>
        <xdr:cNvPr id="12325" name="OpenSolver153"/>
        <xdr:cNvSpPr/>
      </xdr:nvSpPr>
      <xdr:spPr>
        <a:xfrm>
          <a:off x="6553200" y="53467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13</xdr:col>
      <xdr:colOff>9525</xdr:colOff>
      <xdr:row>28</xdr:row>
      <xdr:rowOff>12700</xdr:rowOff>
    </xdr:from>
    <xdr:to>
      <xdr:col>13</xdr:col>
      <xdr:colOff>95831</xdr:colOff>
      <xdr:row>28</xdr:row>
      <xdr:rowOff>127000</xdr:rowOff>
    </xdr:to>
    <xdr:sp macro="" textlink="">
      <xdr:nvSpPr>
        <xdr:cNvPr id="12326" name="OpenSolver154"/>
        <xdr:cNvSpPr/>
      </xdr:nvSpPr>
      <xdr:spPr>
        <a:xfrm>
          <a:off x="7162800" y="53467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14</xdr:col>
      <xdr:colOff>9525</xdr:colOff>
      <xdr:row>28</xdr:row>
      <xdr:rowOff>12700</xdr:rowOff>
    </xdr:from>
    <xdr:to>
      <xdr:col>14</xdr:col>
      <xdr:colOff>95831</xdr:colOff>
      <xdr:row>28</xdr:row>
      <xdr:rowOff>127000</xdr:rowOff>
    </xdr:to>
    <xdr:sp macro="" textlink="">
      <xdr:nvSpPr>
        <xdr:cNvPr id="12327" name="OpenSolver155"/>
        <xdr:cNvSpPr/>
      </xdr:nvSpPr>
      <xdr:spPr>
        <a:xfrm>
          <a:off x="7772400" y="53467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11</xdr:col>
      <xdr:colOff>9525</xdr:colOff>
      <xdr:row>29</xdr:row>
      <xdr:rowOff>12700</xdr:rowOff>
    </xdr:from>
    <xdr:to>
      <xdr:col>11</xdr:col>
      <xdr:colOff>95831</xdr:colOff>
      <xdr:row>29</xdr:row>
      <xdr:rowOff>127000</xdr:rowOff>
    </xdr:to>
    <xdr:sp macro="" textlink="">
      <xdr:nvSpPr>
        <xdr:cNvPr id="12328" name="OpenSolver156"/>
        <xdr:cNvSpPr/>
      </xdr:nvSpPr>
      <xdr:spPr>
        <a:xfrm>
          <a:off x="5943600" y="55372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12</xdr:col>
      <xdr:colOff>9525</xdr:colOff>
      <xdr:row>29</xdr:row>
      <xdr:rowOff>12700</xdr:rowOff>
    </xdr:from>
    <xdr:to>
      <xdr:col>12</xdr:col>
      <xdr:colOff>95831</xdr:colOff>
      <xdr:row>29</xdr:row>
      <xdr:rowOff>127000</xdr:rowOff>
    </xdr:to>
    <xdr:sp macro="" textlink="">
      <xdr:nvSpPr>
        <xdr:cNvPr id="12329" name="OpenSolver157"/>
        <xdr:cNvSpPr/>
      </xdr:nvSpPr>
      <xdr:spPr>
        <a:xfrm>
          <a:off x="6553200" y="55372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13</xdr:col>
      <xdr:colOff>9525</xdr:colOff>
      <xdr:row>29</xdr:row>
      <xdr:rowOff>12700</xdr:rowOff>
    </xdr:from>
    <xdr:to>
      <xdr:col>13</xdr:col>
      <xdr:colOff>95831</xdr:colOff>
      <xdr:row>29</xdr:row>
      <xdr:rowOff>127000</xdr:rowOff>
    </xdr:to>
    <xdr:sp macro="" textlink="">
      <xdr:nvSpPr>
        <xdr:cNvPr id="12330" name="OpenSolver158"/>
        <xdr:cNvSpPr/>
      </xdr:nvSpPr>
      <xdr:spPr>
        <a:xfrm>
          <a:off x="7162800" y="55372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14</xdr:col>
      <xdr:colOff>9525</xdr:colOff>
      <xdr:row>29</xdr:row>
      <xdr:rowOff>12700</xdr:rowOff>
    </xdr:from>
    <xdr:to>
      <xdr:col>14</xdr:col>
      <xdr:colOff>95831</xdr:colOff>
      <xdr:row>29</xdr:row>
      <xdr:rowOff>127000</xdr:rowOff>
    </xdr:to>
    <xdr:sp macro="" textlink="">
      <xdr:nvSpPr>
        <xdr:cNvPr id="12331" name="OpenSolver159"/>
        <xdr:cNvSpPr/>
      </xdr:nvSpPr>
      <xdr:spPr>
        <a:xfrm>
          <a:off x="7772400" y="55372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11</xdr:col>
      <xdr:colOff>9525</xdr:colOff>
      <xdr:row>30</xdr:row>
      <xdr:rowOff>12700</xdr:rowOff>
    </xdr:from>
    <xdr:to>
      <xdr:col>11</xdr:col>
      <xdr:colOff>95831</xdr:colOff>
      <xdr:row>30</xdr:row>
      <xdr:rowOff>127000</xdr:rowOff>
    </xdr:to>
    <xdr:sp macro="" textlink="">
      <xdr:nvSpPr>
        <xdr:cNvPr id="12332" name="OpenSolver160"/>
        <xdr:cNvSpPr/>
      </xdr:nvSpPr>
      <xdr:spPr>
        <a:xfrm>
          <a:off x="5943600" y="57277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12</xdr:col>
      <xdr:colOff>9525</xdr:colOff>
      <xdr:row>30</xdr:row>
      <xdr:rowOff>12700</xdr:rowOff>
    </xdr:from>
    <xdr:to>
      <xdr:col>12</xdr:col>
      <xdr:colOff>95831</xdr:colOff>
      <xdr:row>30</xdr:row>
      <xdr:rowOff>127000</xdr:rowOff>
    </xdr:to>
    <xdr:sp macro="" textlink="">
      <xdr:nvSpPr>
        <xdr:cNvPr id="12333" name="OpenSolver161"/>
        <xdr:cNvSpPr/>
      </xdr:nvSpPr>
      <xdr:spPr>
        <a:xfrm>
          <a:off x="6553200" y="57277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13</xdr:col>
      <xdr:colOff>9525</xdr:colOff>
      <xdr:row>30</xdr:row>
      <xdr:rowOff>12700</xdr:rowOff>
    </xdr:from>
    <xdr:to>
      <xdr:col>13</xdr:col>
      <xdr:colOff>95831</xdr:colOff>
      <xdr:row>30</xdr:row>
      <xdr:rowOff>127000</xdr:rowOff>
    </xdr:to>
    <xdr:sp macro="" textlink="">
      <xdr:nvSpPr>
        <xdr:cNvPr id="12334" name="OpenSolver162"/>
        <xdr:cNvSpPr/>
      </xdr:nvSpPr>
      <xdr:spPr>
        <a:xfrm>
          <a:off x="7162800" y="57277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14</xdr:col>
      <xdr:colOff>9525</xdr:colOff>
      <xdr:row>30</xdr:row>
      <xdr:rowOff>12700</xdr:rowOff>
    </xdr:from>
    <xdr:to>
      <xdr:col>14</xdr:col>
      <xdr:colOff>95831</xdr:colOff>
      <xdr:row>30</xdr:row>
      <xdr:rowOff>127000</xdr:rowOff>
    </xdr:to>
    <xdr:sp macro="" textlink="">
      <xdr:nvSpPr>
        <xdr:cNvPr id="12335" name="OpenSolver163"/>
        <xdr:cNvSpPr/>
      </xdr:nvSpPr>
      <xdr:spPr>
        <a:xfrm>
          <a:off x="7772400" y="57277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11</xdr:col>
      <xdr:colOff>9525</xdr:colOff>
      <xdr:row>31</xdr:row>
      <xdr:rowOff>12700</xdr:rowOff>
    </xdr:from>
    <xdr:to>
      <xdr:col>11</xdr:col>
      <xdr:colOff>95831</xdr:colOff>
      <xdr:row>31</xdr:row>
      <xdr:rowOff>127000</xdr:rowOff>
    </xdr:to>
    <xdr:sp macro="" textlink="">
      <xdr:nvSpPr>
        <xdr:cNvPr id="12336" name="OpenSolver164"/>
        <xdr:cNvSpPr/>
      </xdr:nvSpPr>
      <xdr:spPr>
        <a:xfrm>
          <a:off x="5943600" y="59182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12</xdr:col>
      <xdr:colOff>9525</xdr:colOff>
      <xdr:row>31</xdr:row>
      <xdr:rowOff>12700</xdr:rowOff>
    </xdr:from>
    <xdr:to>
      <xdr:col>12</xdr:col>
      <xdr:colOff>95831</xdr:colOff>
      <xdr:row>31</xdr:row>
      <xdr:rowOff>127000</xdr:rowOff>
    </xdr:to>
    <xdr:sp macro="" textlink="">
      <xdr:nvSpPr>
        <xdr:cNvPr id="12337" name="OpenSolver165"/>
        <xdr:cNvSpPr/>
      </xdr:nvSpPr>
      <xdr:spPr>
        <a:xfrm>
          <a:off x="6553200" y="59182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13</xdr:col>
      <xdr:colOff>9525</xdr:colOff>
      <xdr:row>31</xdr:row>
      <xdr:rowOff>12700</xdr:rowOff>
    </xdr:from>
    <xdr:to>
      <xdr:col>13</xdr:col>
      <xdr:colOff>95831</xdr:colOff>
      <xdr:row>31</xdr:row>
      <xdr:rowOff>127000</xdr:rowOff>
    </xdr:to>
    <xdr:sp macro="" textlink="">
      <xdr:nvSpPr>
        <xdr:cNvPr id="12338" name="OpenSolver166"/>
        <xdr:cNvSpPr/>
      </xdr:nvSpPr>
      <xdr:spPr>
        <a:xfrm>
          <a:off x="7162800" y="59182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14</xdr:col>
      <xdr:colOff>9525</xdr:colOff>
      <xdr:row>31</xdr:row>
      <xdr:rowOff>12700</xdr:rowOff>
    </xdr:from>
    <xdr:to>
      <xdr:col>14</xdr:col>
      <xdr:colOff>95831</xdr:colOff>
      <xdr:row>31</xdr:row>
      <xdr:rowOff>127000</xdr:rowOff>
    </xdr:to>
    <xdr:sp macro="" textlink="">
      <xdr:nvSpPr>
        <xdr:cNvPr id="12339" name="OpenSolver167"/>
        <xdr:cNvSpPr/>
      </xdr:nvSpPr>
      <xdr:spPr>
        <a:xfrm>
          <a:off x="7772400" y="59182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11</xdr:col>
      <xdr:colOff>9525</xdr:colOff>
      <xdr:row>32</xdr:row>
      <xdr:rowOff>12700</xdr:rowOff>
    </xdr:from>
    <xdr:to>
      <xdr:col>11</xdr:col>
      <xdr:colOff>95831</xdr:colOff>
      <xdr:row>32</xdr:row>
      <xdr:rowOff>127000</xdr:rowOff>
    </xdr:to>
    <xdr:sp macro="" textlink="">
      <xdr:nvSpPr>
        <xdr:cNvPr id="12340" name="OpenSolver168"/>
        <xdr:cNvSpPr/>
      </xdr:nvSpPr>
      <xdr:spPr>
        <a:xfrm>
          <a:off x="5943600" y="61087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12</xdr:col>
      <xdr:colOff>9525</xdr:colOff>
      <xdr:row>32</xdr:row>
      <xdr:rowOff>12700</xdr:rowOff>
    </xdr:from>
    <xdr:to>
      <xdr:col>12</xdr:col>
      <xdr:colOff>95831</xdr:colOff>
      <xdr:row>32</xdr:row>
      <xdr:rowOff>127000</xdr:rowOff>
    </xdr:to>
    <xdr:sp macro="" textlink="">
      <xdr:nvSpPr>
        <xdr:cNvPr id="12341" name="OpenSolver169"/>
        <xdr:cNvSpPr/>
      </xdr:nvSpPr>
      <xdr:spPr>
        <a:xfrm>
          <a:off x="6553200" y="61087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13</xdr:col>
      <xdr:colOff>9525</xdr:colOff>
      <xdr:row>32</xdr:row>
      <xdr:rowOff>12700</xdr:rowOff>
    </xdr:from>
    <xdr:to>
      <xdr:col>13</xdr:col>
      <xdr:colOff>95831</xdr:colOff>
      <xdr:row>32</xdr:row>
      <xdr:rowOff>127000</xdr:rowOff>
    </xdr:to>
    <xdr:sp macro="" textlink="">
      <xdr:nvSpPr>
        <xdr:cNvPr id="12342" name="OpenSolver170"/>
        <xdr:cNvSpPr/>
      </xdr:nvSpPr>
      <xdr:spPr>
        <a:xfrm>
          <a:off x="7162800" y="61087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14</xdr:col>
      <xdr:colOff>9525</xdr:colOff>
      <xdr:row>32</xdr:row>
      <xdr:rowOff>12700</xdr:rowOff>
    </xdr:from>
    <xdr:to>
      <xdr:col>14</xdr:col>
      <xdr:colOff>95831</xdr:colOff>
      <xdr:row>32</xdr:row>
      <xdr:rowOff>127000</xdr:rowOff>
    </xdr:to>
    <xdr:sp macro="" textlink="">
      <xdr:nvSpPr>
        <xdr:cNvPr id="12343" name="OpenSolver171"/>
        <xdr:cNvSpPr/>
      </xdr:nvSpPr>
      <xdr:spPr>
        <a:xfrm>
          <a:off x="7772400" y="61087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11</xdr:col>
      <xdr:colOff>9525</xdr:colOff>
      <xdr:row>33</xdr:row>
      <xdr:rowOff>12700</xdr:rowOff>
    </xdr:from>
    <xdr:to>
      <xdr:col>11</xdr:col>
      <xdr:colOff>95831</xdr:colOff>
      <xdr:row>33</xdr:row>
      <xdr:rowOff>127000</xdr:rowOff>
    </xdr:to>
    <xdr:sp macro="" textlink="">
      <xdr:nvSpPr>
        <xdr:cNvPr id="12344" name="OpenSolver172"/>
        <xdr:cNvSpPr/>
      </xdr:nvSpPr>
      <xdr:spPr>
        <a:xfrm>
          <a:off x="5943600" y="62992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12</xdr:col>
      <xdr:colOff>9525</xdr:colOff>
      <xdr:row>33</xdr:row>
      <xdr:rowOff>12700</xdr:rowOff>
    </xdr:from>
    <xdr:to>
      <xdr:col>12</xdr:col>
      <xdr:colOff>95831</xdr:colOff>
      <xdr:row>33</xdr:row>
      <xdr:rowOff>127000</xdr:rowOff>
    </xdr:to>
    <xdr:sp macro="" textlink="">
      <xdr:nvSpPr>
        <xdr:cNvPr id="12345" name="OpenSolver173"/>
        <xdr:cNvSpPr/>
      </xdr:nvSpPr>
      <xdr:spPr>
        <a:xfrm>
          <a:off x="6553200" y="62992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13</xdr:col>
      <xdr:colOff>9525</xdr:colOff>
      <xdr:row>33</xdr:row>
      <xdr:rowOff>12700</xdr:rowOff>
    </xdr:from>
    <xdr:to>
      <xdr:col>13</xdr:col>
      <xdr:colOff>95831</xdr:colOff>
      <xdr:row>33</xdr:row>
      <xdr:rowOff>127000</xdr:rowOff>
    </xdr:to>
    <xdr:sp macro="" textlink="">
      <xdr:nvSpPr>
        <xdr:cNvPr id="12346" name="OpenSolver174"/>
        <xdr:cNvSpPr/>
      </xdr:nvSpPr>
      <xdr:spPr>
        <a:xfrm>
          <a:off x="7162800" y="62992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14</xdr:col>
      <xdr:colOff>9525</xdr:colOff>
      <xdr:row>33</xdr:row>
      <xdr:rowOff>12700</xdr:rowOff>
    </xdr:from>
    <xdr:to>
      <xdr:col>14</xdr:col>
      <xdr:colOff>95831</xdr:colOff>
      <xdr:row>33</xdr:row>
      <xdr:rowOff>127000</xdr:rowOff>
    </xdr:to>
    <xdr:sp macro="" textlink="">
      <xdr:nvSpPr>
        <xdr:cNvPr id="12347" name="OpenSolver175"/>
        <xdr:cNvSpPr/>
      </xdr:nvSpPr>
      <xdr:spPr>
        <a:xfrm>
          <a:off x="7772400" y="62992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11</xdr:col>
      <xdr:colOff>9525</xdr:colOff>
      <xdr:row>34</xdr:row>
      <xdr:rowOff>12700</xdr:rowOff>
    </xdr:from>
    <xdr:to>
      <xdr:col>11</xdr:col>
      <xdr:colOff>95831</xdr:colOff>
      <xdr:row>34</xdr:row>
      <xdr:rowOff>127000</xdr:rowOff>
    </xdr:to>
    <xdr:sp macro="" textlink="">
      <xdr:nvSpPr>
        <xdr:cNvPr id="12348" name="OpenSolver176"/>
        <xdr:cNvSpPr/>
      </xdr:nvSpPr>
      <xdr:spPr>
        <a:xfrm>
          <a:off x="5943600" y="64897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12</xdr:col>
      <xdr:colOff>9525</xdr:colOff>
      <xdr:row>34</xdr:row>
      <xdr:rowOff>12700</xdr:rowOff>
    </xdr:from>
    <xdr:to>
      <xdr:col>12</xdr:col>
      <xdr:colOff>95831</xdr:colOff>
      <xdr:row>34</xdr:row>
      <xdr:rowOff>127000</xdr:rowOff>
    </xdr:to>
    <xdr:sp macro="" textlink="">
      <xdr:nvSpPr>
        <xdr:cNvPr id="12349" name="OpenSolver177"/>
        <xdr:cNvSpPr/>
      </xdr:nvSpPr>
      <xdr:spPr>
        <a:xfrm>
          <a:off x="6553200" y="64897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13</xdr:col>
      <xdr:colOff>9525</xdr:colOff>
      <xdr:row>34</xdr:row>
      <xdr:rowOff>12700</xdr:rowOff>
    </xdr:from>
    <xdr:to>
      <xdr:col>13</xdr:col>
      <xdr:colOff>95831</xdr:colOff>
      <xdr:row>34</xdr:row>
      <xdr:rowOff>127000</xdr:rowOff>
    </xdr:to>
    <xdr:sp macro="" textlink="">
      <xdr:nvSpPr>
        <xdr:cNvPr id="12350" name="OpenSolver178"/>
        <xdr:cNvSpPr/>
      </xdr:nvSpPr>
      <xdr:spPr>
        <a:xfrm>
          <a:off x="7162800" y="64897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14</xdr:col>
      <xdr:colOff>9525</xdr:colOff>
      <xdr:row>34</xdr:row>
      <xdr:rowOff>12700</xdr:rowOff>
    </xdr:from>
    <xdr:to>
      <xdr:col>14</xdr:col>
      <xdr:colOff>95831</xdr:colOff>
      <xdr:row>34</xdr:row>
      <xdr:rowOff>127000</xdr:rowOff>
    </xdr:to>
    <xdr:sp macro="" textlink="">
      <xdr:nvSpPr>
        <xdr:cNvPr id="12351" name="OpenSolver179"/>
        <xdr:cNvSpPr/>
      </xdr:nvSpPr>
      <xdr:spPr>
        <a:xfrm>
          <a:off x="7772400" y="64897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11</xdr:col>
      <xdr:colOff>9525</xdr:colOff>
      <xdr:row>35</xdr:row>
      <xdr:rowOff>12700</xdr:rowOff>
    </xdr:from>
    <xdr:to>
      <xdr:col>11</xdr:col>
      <xdr:colOff>95831</xdr:colOff>
      <xdr:row>35</xdr:row>
      <xdr:rowOff>127000</xdr:rowOff>
    </xdr:to>
    <xdr:sp macro="" textlink="">
      <xdr:nvSpPr>
        <xdr:cNvPr id="12352" name="OpenSolver180"/>
        <xdr:cNvSpPr/>
      </xdr:nvSpPr>
      <xdr:spPr>
        <a:xfrm>
          <a:off x="5943600" y="66802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12</xdr:col>
      <xdr:colOff>9525</xdr:colOff>
      <xdr:row>35</xdr:row>
      <xdr:rowOff>12700</xdr:rowOff>
    </xdr:from>
    <xdr:to>
      <xdr:col>12</xdr:col>
      <xdr:colOff>95831</xdr:colOff>
      <xdr:row>35</xdr:row>
      <xdr:rowOff>127000</xdr:rowOff>
    </xdr:to>
    <xdr:sp macro="" textlink="">
      <xdr:nvSpPr>
        <xdr:cNvPr id="12353" name="OpenSolver181"/>
        <xdr:cNvSpPr/>
      </xdr:nvSpPr>
      <xdr:spPr>
        <a:xfrm>
          <a:off x="6553200" y="66802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13</xdr:col>
      <xdr:colOff>9525</xdr:colOff>
      <xdr:row>35</xdr:row>
      <xdr:rowOff>12700</xdr:rowOff>
    </xdr:from>
    <xdr:to>
      <xdr:col>13</xdr:col>
      <xdr:colOff>95831</xdr:colOff>
      <xdr:row>35</xdr:row>
      <xdr:rowOff>127000</xdr:rowOff>
    </xdr:to>
    <xdr:sp macro="" textlink="">
      <xdr:nvSpPr>
        <xdr:cNvPr id="12354" name="OpenSolver182"/>
        <xdr:cNvSpPr/>
      </xdr:nvSpPr>
      <xdr:spPr>
        <a:xfrm>
          <a:off x="7162800" y="66802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14</xdr:col>
      <xdr:colOff>9525</xdr:colOff>
      <xdr:row>35</xdr:row>
      <xdr:rowOff>12700</xdr:rowOff>
    </xdr:from>
    <xdr:to>
      <xdr:col>14</xdr:col>
      <xdr:colOff>95831</xdr:colOff>
      <xdr:row>35</xdr:row>
      <xdr:rowOff>127000</xdr:rowOff>
    </xdr:to>
    <xdr:sp macro="" textlink="">
      <xdr:nvSpPr>
        <xdr:cNvPr id="12355" name="OpenSolver183"/>
        <xdr:cNvSpPr/>
      </xdr:nvSpPr>
      <xdr:spPr>
        <a:xfrm>
          <a:off x="7772400" y="66802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11</xdr:col>
      <xdr:colOff>9525</xdr:colOff>
      <xdr:row>36</xdr:row>
      <xdr:rowOff>12700</xdr:rowOff>
    </xdr:from>
    <xdr:to>
      <xdr:col>11</xdr:col>
      <xdr:colOff>95831</xdr:colOff>
      <xdr:row>36</xdr:row>
      <xdr:rowOff>127000</xdr:rowOff>
    </xdr:to>
    <xdr:sp macro="" textlink="">
      <xdr:nvSpPr>
        <xdr:cNvPr id="12356" name="OpenSolver184"/>
        <xdr:cNvSpPr/>
      </xdr:nvSpPr>
      <xdr:spPr>
        <a:xfrm>
          <a:off x="5943600" y="68707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12</xdr:col>
      <xdr:colOff>9525</xdr:colOff>
      <xdr:row>36</xdr:row>
      <xdr:rowOff>12700</xdr:rowOff>
    </xdr:from>
    <xdr:to>
      <xdr:col>12</xdr:col>
      <xdr:colOff>95831</xdr:colOff>
      <xdr:row>36</xdr:row>
      <xdr:rowOff>127000</xdr:rowOff>
    </xdr:to>
    <xdr:sp macro="" textlink="">
      <xdr:nvSpPr>
        <xdr:cNvPr id="12357" name="OpenSolver185"/>
        <xdr:cNvSpPr/>
      </xdr:nvSpPr>
      <xdr:spPr>
        <a:xfrm>
          <a:off x="6553200" y="68707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13</xdr:col>
      <xdr:colOff>9525</xdr:colOff>
      <xdr:row>36</xdr:row>
      <xdr:rowOff>12700</xdr:rowOff>
    </xdr:from>
    <xdr:to>
      <xdr:col>13</xdr:col>
      <xdr:colOff>95831</xdr:colOff>
      <xdr:row>36</xdr:row>
      <xdr:rowOff>127000</xdr:rowOff>
    </xdr:to>
    <xdr:sp macro="" textlink="">
      <xdr:nvSpPr>
        <xdr:cNvPr id="12358" name="OpenSolver186"/>
        <xdr:cNvSpPr/>
      </xdr:nvSpPr>
      <xdr:spPr>
        <a:xfrm>
          <a:off x="7162800" y="68707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14</xdr:col>
      <xdr:colOff>9525</xdr:colOff>
      <xdr:row>36</xdr:row>
      <xdr:rowOff>12700</xdr:rowOff>
    </xdr:from>
    <xdr:to>
      <xdr:col>14</xdr:col>
      <xdr:colOff>95831</xdr:colOff>
      <xdr:row>36</xdr:row>
      <xdr:rowOff>127000</xdr:rowOff>
    </xdr:to>
    <xdr:sp macro="" textlink="">
      <xdr:nvSpPr>
        <xdr:cNvPr id="12359" name="OpenSolver187"/>
        <xdr:cNvSpPr/>
      </xdr:nvSpPr>
      <xdr:spPr>
        <a:xfrm>
          <a:off x="7772400" y="68707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11</xdr:col>
      <xdr:colOff>9525</xdr:colOff>
      <xdr:row>37</xdr:row>
      <xdr:rowOff>12700</xdr:rowOff>
    </xdr:from>
    <xdr:to>
      <xdr:col>11</xdr:col>
      <xdr:colOff>95831</xdr:colOff>
      <xdr:row>37</xdr:row>
      <xdr:rowOff>127000</xdr:rowOff>
    </xdr:to>
    <xdr:sp macro="" textlink="">
      <xdr:nvSpPr>
        <xdr:cNvPr id="12360" name="OpenSolver188"/>
        <xdr:cNvSpPr/>
      </xdr:nvSpPr>
      <xdr:spPr>
        <a:xfrm>
          <a:off x="5943600" y="70612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12</xdr:col>
      <xdr:colOff>9525</xdr:colOff>
      <xdr:row>37</xdr:row>
      <xdr:rowOff>12700</xdr:rowOff>
    </xdr:from>
    <xdr:to>
      <xdr:col>12</xdr:col>
      <xdr:colOff>95831</xdr:colOff>
      <xdr:row>37</xdr:row>
      <xdr:rowOff>127000</xdr:rowOff>
    </xdr:to>
    <xdr:sp macro="" textlink="">
      <xdr:nvSpPr>
        <xdr:cNvPr id="12361" name="OpenSolver189"/>
        <xdr:cNvSpPr/>
      </xdr:nvSpPr>
      <xdr:spPr>
        <a:xfrm>
          <a:off x="6553200" y="70612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13</xdr:col>
      <xdr:colOff>9525</xdr:colOff>
      <xdr:row>37</xdr:row>
      <xdr:rowOff>12700</xdr:rowOff>
    </xdr:from>
    <xdr:to>
      <xdr:col>13</xdr:col>
      <xdr:colOff>95831</xdr:colOff>
      <xdr:row>37</xdr:row>
      <xdr:rowOff>127000</xdr:rowOff>
    </xdr:to>
    <xdr:sp macro="" textlink="">
      <xdr:nvSpPr>
        <xdr:cNvPr id="12362" name="OpenSolver190"/>
        <xdr:cNvSpPr/>
      </xdr:nvSpPr>
      <xdr:spPr>
        <a:xfrm>
          <a:off x="7162800" y="70612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14</xdr:col>
      <xdr:colOff>9525</xdr:colOff>
      <xdr:row>37</xdr:row>
      <xdr:rowOff>12700</xdr:rowOff>
    </xdr:from>
    <xdr:to>
      <xdr:col>14</xdr:col>
      <xdr:colOff>95831</xdr:colOff>
      <xdr:row>37</xdr:row>
      <xdr:rowOff>127000</xdr:rowOff>
    </xdr:to>
    <xdr:sp macro="" textlink="">
      <xdr:nvSpPr>
        <xdr:cNvPr id="12363" name="OpenSolver191"/>
        <xdr:cNvSpPr/>
      </xdr:nvSpPr>
      <xdr:spPr>
        <a:xfrm>
          <a:off x="7772400" y="70612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11</xdr:col>
      <xdr:colOff>9525</xdr:colOff>
      <xdr:row>38</xdr:row>
      <xdr:rowOff>12700</xdr:rowOff>
    </xdr:from>
    <xdr:to>
      <xdr:col>11</xdr:col>
      <xdr:colOff>95831</xdr:colOff>
      <xdr:row>38</xdr:row>
      <xdr:rowOff>127000</xdr:rowOff>
    </xdr:to>
    <xdr:sp macro="" textlink="">
      <xdr:nvSpPr>
        <xdr:cNvPr id="12364" name="OpenSolver192"/>
        <xdr:cNvSpPr/>
      </xdr:nvSpPr>
      <xdr:spPr>
        <a:xfrm>
          <a:off x="5943600" y="72517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12</xdr:col>
      <xdr:colOff>9525</xdr:colOff>
      <xdr:row>38</xdr:row>
      <xdr:rowOff>12700</xdr:rowOff>
    </xdr:from>
    <xdr:to>
      <xdr:col>12</xdr:col>
      <xdr:colOff>95831</xdr:colOff>
      <xdr:row>38</xdr:row>
      <xdr:rowOff>127000</xdr:rowOff>
    </xdr:to>
    <xdr:sp macro="" textlink="">
      <xdr:nvSpPr>
        <xdr:cNvPr id="12365" name="OpenSolver193"/>
        <xdr:cNvSpPr/>
      </xdr:nvSpPr>
      <xdr:spPr>
        <a:xfrm>
          <a:off x="6553200" y="72517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13</xdr:col>
      <xdr:colOff>9525</xdr:colOff>
      <xdr:row>38</xdr:row>
      <xdr:rowOff>12700</xdr:rowOff>
    </xdr:from>
    <xdr:to>
      <xdr:col>13</xdr:col>
      <xdr:colOff>95831</xdr:colOff>
      <xdr:row>38</xdr:row>
      <xdr:rowOff>127000</xdr:rowOff>
    </xdr:to>
    <xdr:sp macro="" textlink="">
      <xdr:nvSpPr>
        <xdr:cNvPr id="12366" name="OpenSolver194"/>
        <xdr:cNvSpPr/>
      </xdr:nvSpPr>
      <xdr:spPr>
        <a:xfrm>
          <a:off x="7162800" y="72517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14</xdr:col>
      <xdr:colOff>9525</xdr:colOff>
      <xdr:row>38</xdr:row>
      <xdr:rowOff>12700</xdr:rowOff>
    </xdr:from>
    <xdr:to>
      <xdr:col>14</xdr:col>
      <xdr:colOff>95831</xdr:colOff>
      <xdr:row>38</xdr:row>
      <xdr:rowOff>127000</xdr:rowOff>
    </xdr:to>
    <xdr:sp macro="" textlink="">
      <xdr:nvSpPr>
        <xdr:cNvPr id="12367" name="OpenSolver195"/>
        <xdr:cNvSpPr/>
      </xdr:nvSpPr>
      <xdr:spPr>
        <a:xfrm>
          <a:off x="7772400" y="72517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11</xdr:col>
      <xdr:colOff>9525</xdr:colOff>
      <xdr:row>39</xdr:row>
      <xdr:rowOff>12700</xdr:rowOff>
    </xdr:from>
    <xdr:to>
      <xdr:col>11</xdr:col>
      <xdr:colOff>95831</xdr:colOff>
      <xdr:row>39</xdr:row>
      <xdr:rowOff>127000</xdr:rowOff>
    </xdr:to>
    <xdr:sp macro="" textlink="">
      <xdr:nvSpPr>
        <xdr:cNvPr id="12368" name="OpenSolver196"/>
        <xdr:cNvSpPr/>
      </xdr:nvSpPr>
      <xdr:spPr>
        <a:xfrm>
          <a:off x="5943600" y="74422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12</xdr:col>
      <xdr:colOff>9525</xdr:colOff>
      <xdr:row>39</xdr:row>
      <xdr:rowOff>12700</xdr:rowOff>
    </xdr:from>
    <xdr:to>
      <xdr:col>12</xdr:col>
      <xdr:colOff>95831</xdr:colOff>
      <xdr:row>39</xdr:row>
      <xdr:rowOff>127000</xdr:rowOff>
    </xdr:to>
    <xdr:sp macro="" textlink="">
      <xdr:nvSpPr>
        <xdr:cNvPr id="12369" name="OpenSolver197"/>
        <xdr:cNvSpPr/>
      </xdr:nvSpPr>
      <xdr:spPr>
        <a:xfrm>
          <a:off x="6553200" y="74422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13</xdr:col>
      <xdr:colOff>9525</xdr:colOff>
      <xdr:row>39</xdr:row>
      <xdr:rowOff>12700</xdr:rowOff>
    </xdr:from>
    <xdr:to>
      <xdr:col>13</xdr:col>
      <xdr:colOff>95831</xdr:colOff>
      <xdr:row>39</xdr:row>
      <xdr:rowOff>127000</xdr:rowOff>
    </xdr:to>
    <xdr:sp macro="" textlink="">
      <xdr:nvSpPr>
        <xdr:cNvPr id="12370" name="OpenSolver198"/>
        <xdr:cNvSpPr/>
      </xdr:nvSpPr>
      <xdr:spPr>
        <a:xfrm>
          <a:off x="7162800" y="74422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14</xdr:col>
      <xdr:colOff>9525</xdr:colOff>
      <xdr:row>39</xdr:row>
      <xdr:rowOff>12700</xdr:rowOff>
    </xdr:from>
    <xdr:to>
      <xdr:col>14</xdr:col>
      <xdr:colOff>95831</xdr:colOff>
      <xdr:row>39</xdr:row>
      <xdr:rowOff>127000</xdr:rowOff>
    </xdr:to>
    <xdr:sp macro="" textlink="">
      <xdr:nvSpPr>
        <xdr:cNvPr id="12371" name="OpenSolver199"/>
        <xdr:cNvSpPr/>
      </xdr:nvSpPr>
      <xdr:spPr>
        <a:xfrm>
          <a:off x="7772400" y="74422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11</xdr:col>
      <xdr:colOff>9525</xdr:colOff>
      <xdr:row>40</xdr:row>
      <xdr:rowOff>12700</xdr:rowOff>
    </xdr:from>
    <xdr:to>
      <xdr:col>11</xdr:col>
      <xdr:colOff>95831</xdr:colOff>
      <xdr:row>40</xdr:row>
      <xdr:rowOff>127000</xdr:rowOff>
    </xdr:to>
    <xdr:sp macro="" textlink="">
      <xdr:nvSpPr>
        <xdr:cNvPr id="12372" name="OpenSolver200"/>
        <xdr:cNvSpPr/>
      </xdr:nvSpPr>
      <xdr:spPr>
        <a:xfrm>
          <a:off x="5943600" y="76327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12</xdr:col>
      <xdr:colOff>9525</xdr:colOff>
      <xdr:row>40</xdr:row>
      <xdr:rowOff>12700</xdr:rowOff>
    </xdr:from>
    <xdr:to>
      <xdr:col>12</xdr:col>
      <xdr:colOff>95831</xdr:colOff>
      <xdr:row>40</xdr:row>
      <xdr:rowOff>127000</xdr:rowOff>
    </xdr:to>
    <xdr:sp macro="" textlink="">
      <xdr:nvSpPr>
        <xdr:cNvPr id="12373" name="OpenSolver201"/>
        <xdr:cNvSpPr/>
      </xdr:nvSpPr>
      <xdr:spPr>
        <a:xfrm>
          <a:off x="6553200" y="76327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13</xdr:col>
      <xdr:colOff>9525</xdr:colOff>
      <xdr:row>40</xdr:row>
      <xdr:rowOff>12700</xdr:rowOff>
    </xdr:from>
    <xdr:to>
      <xdr:col>13</xdr:col>
      <xdr:colOff>95831</xdr:colOff>
      <xdr:row>40</xdr:row>
      <xdr:rowOff>127000</xdr:rowOff>
    </xdr:to>
    <xdr:sp macro="" textlink="">
      <xdr:nvSpPr>
        <xdr:cNvPr id="12374" name="OpenSolver202"/>
        <xdr:cNvSpPr/>
      </xdr:nvSpPr>
      <xdr:spPr>
        <a:xfrm>
          <a:off x="7162800" y="76327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  <xdr:twoCellAnchor>
    <xdr:from>
      <xdr:col>14</xdr:col>
      <xdr:colOff>9525</xdr:colOff>
      <xdr:row>40</xdr:row>
      <xdr:rowOff>12700</xdr:rowOff>
    </xdr:from>
    <xdr:to>
      <xdr:col>14</xdr:col>
      <xdr:colOff>95831</xdr:colOff>
      <xdr:row>40</xdr:row>
      <xdr:rowOff>127000</xdr:rowOff>
    </xdr:to>
    <xdr:sp macro="" textlink="">
      <xdr:nvSpPr>
        <xdr:cNvPr id="12375" name="OpenSolver203"/>
        <xdr:cNvSpPr/>
      </xdr:nvSpPr>
      <xdr:spPr>
        <a:xfrm>
          <a:off x="7772400" y="7632700"/>
          <a:ext cx="86306" cy="1143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b</a:t>
          </a:r>
          <a:endParaRPr lang="ru-RU" sz="900">
            <a:solidFill>
              <a:srgbClr val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5:AG96"/>
  <sheetViews>
    <sheetView tabSelected="1" topLeftCell="A13" workbookViewId="0">
      <selection activeCell="V25" sqref="V25"/>
    </sheetView>
  </sheetViews>
  <sheetFormatPr defaultRowHeight="15" x14ac:dyDescent="0.25"/>
  <cols>
    <col min="4" max="4" width="5.28515625" customWidth="1"/>
    <col min="10" max="10" width="4.85546875" customWidth="1"/>
    <col min="11" max="11" width="5.7109375" customWidth="1"/>
  </cols>
  <sheetData>
    <row r="15" spans="5:19" x14ac:dyDescent="0.25">
      <c r="E15" s="2" t="s">
        <v>5</v>
      </c>
      <c r="F15" s="2"/>
      <c r="G15" s="2"/>
      <c r="H15" s="2"/>
      <c r="I15" s="2"/>
      <c r="L15" s="2" t="s">
        <v>6</v>
      </c>
      <c r="M15" s="2"/>
      <c r="N15" s="2"/>
      <c r="O15" s="2"/>
      <c r="P15" s="2"/>
    </row>
    <row r="16" spans="5:19" x14ac:dyDescent="0.25">
      <c r="E16" s="2" t="s">
        <v>0</v>
      </c>
      <c r="F16" s="2"/>
      <c r="G16" s="2"/>
      <c r="H16" s="2"/>
      <c r="I16" s="2"/>
      <c r="L16" s="2" t="s">
        <v>0</v>
      </c>
      <c r="M16" s="2"/>
      <c r="N16" s="2"/>
      <c r="O16" s="2"/>
      <c r="P16" s="2"/>
      <c r="R16" t="s">
        <v>5</v>
      </c>
      <c r="S16" t="s">
        <v>6</v>
      </c>
    </row>
    <row r="17" spans="2:33" x14ac:dyDescent="0.25">
      <c r="E17" t="s">
        <v>3</v>
      </c>
      <c r="F17" s="2" t="s">
        <v>4</v>
      </c>
      <c r="G17" s="2"/>
      <c r="H17" s="2"/>
      <c r="L17" t="s">
        <v>3</v>
      </c>
      <c r="M17" s="2" t="s">
        <v>4</v>
      </c>
      <c r="N17" s="2"/>
      <c r="O17" s="2"/>
      <c r="R17" t="s">
        <v>7</v>
      </c>
      <c r="S17" t="s">
        <v>7</v>
      </c>
    </row>
    <row r="18" spans="2:33" x14ac:dyDescent="0.25">
      <c r="B18">
        <f>E18</f>
        <v>0</v>
      </c>
      <c r="C18">
        <f>J18</f>
        <v>1</v>
      </c>
      <c r="D18">
        <v>1</v>
      </c>
      <c r="E18">
        <v>0</v>
      </c>
      <c r="F18">
        <v>0</v>
      </c>
      <c r="G18">
        <v>0</v>
      </c>
      <c r="H18">
        <v>1</v>
      </c>
      <c r="I18">
        <f>SUM(E18:H18)</f>
        <v>1</v>
      </c>
      <c r="J18">
        <f>F18+G18+H18</f>
        <v>1</v>
      </c>
      <c r="K18">
        <v>1</v>
      </c>
      <c r="L18">
        <v>1</v>
      </c>
      <c r="M18">
        <v>0</v>
      </c>
      <c r="N18">
        <v>0</v>
      </c>
      <c r="O18">
        <v>0</v>
      </c>
      <c r="P18">
        <f>SUM(L18:O18)</f>
        <v>1</v>
      </c>
      <c r="Q18">
        <f>M18+N18+O18</f>
        <v>0</v>
      </c>
      <c r="R18">
        <f>SUM(F18:H18)</f>
        <v>1</v>
      </c>
      <c r="S18">
        <f>SUM(M18:O18)</f>
        <v>0</v>
      </c>
      <c r="X18" s="3"/>
      <c r="Y18" s="3"/>
      <c r="Z18" s="3"/>
      <c r="AA18" s="3"/>
      <c r="AB18" s="3"/>
      <c r="AC18" s="3"/>
      <c r="AD18" s="3"/>
      <c r="AE18" s="3"/>
      <c r="AF18" s="3"/>
      <c r="AG18" s="3"/>
    </row>
    <row r="19" spans="2:33" x14ac:dyDescent="0.25">
      <c r="B19">
        <f t="shared" ref="B19:B41" si="0">E19</f>
        <v>1</v>
      </c>
      <c r="C19">
        <f t="shared" ref="C19:C41" si="1">J19</f>
        <v>0</v>
      </c>
      <c r="D19">
        <v>2</v>
      </c>
      <c r="E19">
        <v>1</v>
      </c>
      <c r="F19">
        <v>0</v>
      </c>
      <c r="G19">
        <v>0</v>
      </c>
      <c r="H19">
        <v>0</v>
      </c>
      <c r="I19">
        <f t="shared" ref="I19:I29" si="2">SUM(E19:H19)</f>
        <v>1</v>
      </c>
      <c r="J19">
        <f t="shared" ref="J19:J41" si="3">F19+G19+H19</f>
        <v>0</v>
      </c>
      <c r="K19">
        <v>2</v>
      </c>
      <c r="L19">
        <v>0</v>
      </c>
      <c r="M19">
        <v>0</v>
      </c>
      <c r="N19">
        <v>0</v>
      </c>
      <c r="O19">
        <v>1</v>
      </c>
      <c r="P19">
        <f t="shared" ref="P19:P29" si="4">SUM(L19:O19)</f>
        <v>1</v>
      </c>
      <c r="Q19">
        <f t="shared" ref="Q19:Q41" si="5">M19+N19+O19</f>
        <v>1</v>
      </c>
      <c r="R19">
        <f t="shared" ref="R19:R29" si="6">SUM(F19:H19)</f>
        <v>0</v>
      </c>
      <c r="S19">
        <f t="shared" ref="S19:S29" si="7">SUM(M19:O19)</f>
        <v>1</v>
      </c>
      <c r="X19" s="3"/>
      <c r="Y19" s="3"/>
      <c r="Z19" s="3"/>
      <c r="AA19" s="3"/>
      <c r="AB19" s="3"/>
      <c r="AC19" s="3"/>
      <c r="AD19" s="3"/>
      <c r="AE19" s="3"/>
      <c r="AF19" s="3"/>
      <c r="AG19" s="3"/>
    </row>
    <row r="20" spans="2:33" x14ac:dyDescent="0.25">
      <c r="B20">
        <f t="shared" si="0"/>
        <v>1</v>
      </c>
      <c r="C20">
        <f t="shared" si="1"/>
        <v>0</v>
      </c>
      <c r="D20">
        <v>3</v>
      </c>
      <c r="E20">
        <v>1</v>
      </c>
      <c r="F20">
        <v>0</v>
      </c>
      <c r="G20">
        <v>0</v>
      </c>
      <c r="H20">
        <v>0</v>
      </c>
      <c r="I20">
        <f t="shared" si="2"/>
        <v>1</v>
      </c>
      <c r="J20">
        <f t="shared" si="3"/>
        <v>0</v>
      </c>
      <c r="K20">
        <v>3</v>
      </c>
      <c r="L20">
        <v>0</v>
      </c>
      <c r="M20">
        <v>0</v>
      </c>
      <c r="N20">
        <v>0</v>
      </c>
      <c r="O20">
        <v>1</v>
      </c>
      <c r="P20">
        <f t="shared" si="4"/>
        <v>1</v>
      </c>
      <c r="Q20">
        <f t="shared" si="5"/>
        <v>1</v>
      </c>
      <c r="R20">
        <f t="shared" si="6"/>
        <v>0</v>
      </c>
      <c r="S20">
        <f t="shared" si="7"/>
        <v>1</v>
      </c>
      <c r="X20" s="3"/>
      <c r="Y20" s="3"/>
      <c r="Z20" s="3"/>
      <c r="AA20" s="3"/>
      <c r="AB20" s="3"/>
      <c r="AC20" s="3"/>
      <c r="AD20" s="3"/>
      <c r="AE20" s="3"/>
      <c r="AF20" s="3"/>
      <c r="AG20" s="3"/>
    </row>
    <row r="21" spans="2:33" x14ac:dyDescent="0.25">
      <c r="B21">
        <f t="shared" si="0"/>
        <v>0</v>
      </c>
      <c r="C21">
        <f t="shared" si="1"/>
        <v>1</v>
      </c>
      <c r="D21">
        <v>4</v>
      </c>
      <c r="E21">
        <v>0</v>
      </c>
      <c r="F21">
        <v>0</v>
      </c>
      <c r="G21">
        <v>0</v>
      </c>
      <c r="H21">
        <v>1</v>
      </c>
      <c r="I21">
        <f t="shared" si="2"/>
        <v>1</v>
      </c>
      <c r="J21">
        <f t="shared" si="3"/>
        <v>1</v>
      </c>
      <c r="K21">
        <v>4</v>
      </c>
      <c r="L21">
        <v>1</v>
      </c>
      <c r="M21">
        <v>0</v>
      </c>
      <c r="N21">
        <v>0</v>
      </c>
      <c r="O21">
        <v>0</v>
      </c>
      <c r="P21">
        <f t="shared" si="4"/>
        <v>1</v>
      </c>
      <c r="Q21">
        <f t="shared" si="5"/>
        <v>0</v>
      </c>
      <c r="R21">
        <f t="shared" si="6"/>
        <v>1</v>
      </c>
      <c r="S21">
        <f t="shared" si="7"/>
        <v>0</v>
      </c>
      <c r="X21" s="3"/>
      <c r="Y21" s="3"/>
      <c r="Z21" s="3"/>
      <c r="AA21" s="3"/>
      <c r="AB21" s="3"/>
      <c r="AC21" s="3"/>
      <c r="AD21" s="3"/>
      <c r="AE21" s="3"/>
      <c r="AF21" s="3"/>
      <c r="AG21" s="3"/>
    </row>
    <row r="22" spans="2:33" x14ac:dyDescent="0.25">
      <c r="B22">
        <f t="shared" si="0"/>
        <v>0</v>
      </c>
      <c r="C22">
        <f t="shared" si="1"/>
        <v>1</v>
      </c>
      <c r="D22">
        <v>5</v>
      </c>
      <c r="E22">
        <v>0</v>
      </c>
      <c r="F22">
        <v>0</v>
      </c>
      <c r="G22">
        <v>0</v>
      </c>
      <c r="H22">
        <v>1</v>
      </c>
      <c r="I22">
        <f t="shared" si="2"/>
        <v>1</v>
      </c>
      <c r="J22">
        <f t="shared" si="3"/>
        <v>1</v>
      </c>
      <c r="K22">
        <v>5</v>
      </c>
      <c r="L22">
        <v>1</v>
      </c>
      <c r="M22">
        <v>0</v>
      </c>
      <c r="N22">
        <v>0</v>
      </c>
      <c r="O22">
        <v>0</v>
      </c>
      <c r="P22">
        <f t="shared" si="4"/>
        <v>1</v>
      </c>
      <c r="Q22">
        <f t="shared" si="5"/>
        <v>0</v>
      </c>
      <c r="R22">
        <f t="shared" si="6"/>
        <v>1</v>
      </c>
      <c r="S22">
        <f t="shared" si="7"/>
        <v>0</v>
      </c>
      <c r="X22" s="3"/>
      <c r="Y22" s="3"/>
      <c r="Z22" s="3"/>
      <c r="AA22" s="3"/>
      <c r="AB22" s="3"/>
      <c r="AC22" s="3"/>
      <c r="AD22" s="3"/>
      <c r="AE22" s="3"/>
      <c r="AF22" s="3"/>
      <c r="AG22" s="3"/>
    </row>
    <row r="23" spans="2:33" x14ac:dyDescent="0.25">
      <c r="B23">
        <f t="shared" si="0"/>
        <v>1</v>
      </c>
      <c r="C23">
        <f t="shared" si="1"/>
        <v>0</v>
      </c>
      <c r="D23">
        <v>6</v>
      </c>
      <c r="E23">
        <v>1</v>
      </c>
      <c r="F23">
        <v>0</v>
      </c>
      <c r="G23">
        <v>0</v>
      </c>
      <c r="H23">
        <v>0</v>
      </c>
      <c r="I23">
        <f t="shared" si="2"/>
        <v>1</v>
      </c>
      <c r="J23">
        <f t="shared" si="3"/>
        <v>0</v>
      </c>
      <c r="K23">
        <v>6</v>
      </c>
      <c r="L23">
        <v>0</v>
      </c>
      <c r="M23">
        <v>0</v>
      </c>
      <c r="N23">
        <v>0</v>
      </c>
      <c r="O23">
        <v>1</v>
      </c>
      <c r="P23">
        <f t="shared" si="4"/>
        <v>1</v>
      </c>
      <c r="Q23">
        <f t="shared" si="5"/>
        <v>1</v>
      </c>
      <c r="R23">
        <f t="shared" si="6"/>
        <v>0</v>
      </c>
      <c r="S23">
        <f t="shared" si="7"/>
        <v>1</v>
      </c>
      <c r="X23" s="3"/>
      <c r="Y23" s="3"/>
      <c r="Z23" s="3"/>
      <c r="AA23" s="3"/>
      <c r="AB23" s="3"/>
      <c r="AC23" s="3"/>
      <c r="AD23" s="3"/>
      <c r="AE23" s="3"/>
      <c r="AF23" s="3"/>
      <c r="AG23" s="3"/>
    </row>
    <row r="24" spans="2:33" x14ac:dyDescent="0.25">
      <c r="B24">
        <f t="shared" si="0"/>
        <v>0</v>
      </c>
      <c r="C24">
        <f t="shared" si="1"/>
        <v>1</v>
      </c>
      <c r="D24">
        <v>7</v>
      </c>
      <c r="E24">
        <v>0</v>
      </c>
      <c r="F24">
        <v>0</v>
      </c>
      <c r="G24">
        <v>0</v>
      </c>
      <c r="H24">
        <v>1</v>
      </c>
      <c r="I24">
        <f t="shared" si="2"/>
        <v>1</v>
      </c>
      <c r="J24">
        <f t="shared" si="3"/>
        <v>1</v>
      </c>
      <c r="K24">
        <v>7</v>
      </c>
      <c r="L24">
        <v>1</v>
      </c>
      <c r="M24">
        <v>0</v>
      </c>
      <c r="N24">
        <v>0</v>
      </c>
      <c r="O24">
        <v>0</v>
      </c>
      <c r="P24">
        <f t="shared" si="4"/>
        <v>1</v>
      </c>
      <c r="Q24">
        <f t="shared" si="5"/>
        <v>0</v>
      </c>
      <c r="R24">
        <f t="shared" si="6"/>
        <v>1</v>
      </c>
      <c r="S24">
        <f t="shared" si="7"/>
        <v>0</v>
      </c>
      <c r="X24" s="3"/>
      <c r="Y24" s="3"/>
      <c r="Z24" s="3"/>
      <c r="AA24" s="3"/>
      <c r="AB24" s="3"/>
      <c r="AC24" s="3"/>
      <c r="AD24" s="3"/>
      <c r="AE24" s="3"/>
      <c r="AF24" s="3"/>
      <c r="AG24" s="3"/>
    </row>
    <row r="25" spans="2:33" x14ac:dyDescent="0.25">
      <c r="B25">
        <f t="shared" si="0"/>
        <v>0</v>
      </c>
      <c r="C25">
        <f t="shared" si="1"/>
        <v>1</v>
      </c>
      <c r="D25">
        <v>8</v>
      </c>
      <c r="E25">
        <v>0</v>
      </c>
      <c r="F25">
        <v>0</v>
      </c>
      <c r="G25">
        <v>0</v>
      </c>
      <c r="H25">
        <v>1</v>
      </c>
      <c r="I25">
        <f t="shared" si="2"/>
        <v>1</v>
      </c>
      <c r="J25">
        <f t="shared" si="3"/>
        <v>1</v>
      </c>
      <c r="K25">
        <v>8</v>
      </c>
      <c r="L25">
        <v>1</v>
      </c>
      <c r="M25">
        <v>0</v>
      </c>
      <c r="N25">
        <v>0</v>
      </c>
      <c r="O25">
        <v>0</v>
      </c>
      <c r="P25">
        <f t="shared" si="4"/>
        <v>1</v>
      </c>
      <c r="Q25">
        <f t="shared" si="5"/>
        <v>0</v>
      </c>
      <c r="R25">
        <f t="shared" si="6"/>
        <v>1</v>
      </c>
      <c r="S25">
        <f t="shared" si="7"/>
        <v>0</v>
      </c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2:33" x14ac:dyDescent="0.25">
      <c r="B26">
        <f t="shared" si="0"/>
        <v>0</v>
      </c>
      <c r="C26">
        <f t="shared" si="1"/>
        <v>1</v>
      </c>
      <c r="D26">
        <v>9</v>
      </c>
      <c r="E26">
        <v>0</v>
      </c>
      <c r="F26">
        <v>0</v>
      </c>
      <c r="G26">
        <v>0</v>
      </c>
      <c r="H26">
        <v>1</v>
      </c>
      <c r="I26">
        <f t="shared" si="2"/>
        <v>1</v>
      </c>
      <c r="J26">
        <f t="shared" si="3"/>
        <v>1</v>
      </c>
      <c r="K26">
        <v>9</v>
      </c>
      <c r="L26">
        <v>1</v>
      </c>
      <c r="M26">
        <v>0</v>
      </c>
      <c r="N26">
        <v>0</v>
      </c>
      <c r="O26">
        <v>0</v>
      </c>
      <c r="P26">
        <f t="shared" si="4"/>
        <v>1</v>
      </c>
      <c r="Q26">
        <f t="shared" si="5"/>
        <v>0</v>
      </c>
      <c r="R26">
        <f t="shared" si="6"/>
        <v>1</v>
      </c>
      <c r="S26">
        <f t="shared" si="7"/>
        <v>0</v>
      </c>
      <c r="X26" s="3"/>
      <c r="Y26" s="3"/>
      <c r="Z26" s="3"/>
      <c r="AA26" s="3"/>
      <c r="AB26" s="3"/>
      <c r="AC26" s="3"/>
      <c r="AD26" s="3"/>
      <c r="AE26" s="3"/>
      <c r="AF26" s="3"/>
      <c r="AG26" s="3"/>
    </row>
    <row r="27" spans="2:33" x14ac:dyDescent="0.25">
      <c r="B27">
        <f t="shared" si="0"/>
        <v>0</v>
      </c>
      <c r="C27">
        <f t="shared" si="1"/>
        <v>1</v>
      </c>
      <c r="D27">
        <v>10</v>
      </c>
      <c r="E27">
        <v>0</v>
      </c>
      <c r="F27">
        <v>0</v>
      </c>
      <c r="G27">
        <v>0</v>
      </c>
      <c r="H27">
        <v>1</v>
      </c>
      <c r="I27">
        <f t="shared" si="2"/>
        <v>1</v>
      </c>
      <c r="J27">
        <f t="shared" si="3"/>
        <v>1</v>
      </c>
      <c r="K27">
        <v>10</v>
      </c>
      <c r="L27">
        <v>0</v>
      </c>
      <c r="M27">
        <v>0</v>
      </c>
      <c r="N27">
        <v>0</v>
      </c>
      <c r="O27">
        <v>1</v>
      </c>
      <c r="P27">
        <f t="shared" si="4"/>
        <v>1</v>
      </c>
      <c r="Q27">
        <f t="shared" si="5"/>
        <v>1</v>
      </c>
      <c r="R27">
        <f t="shared" si="6"/>
        <v>1</v>
      </c>
      <c r="S27">
        <f t="shared" si="7"/>
        <v>1</v>
      </c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spans="2:33" x14ac:dyDescent="0.25">
      <c r="B28">
        <f t="shared" si="0"/>
        <v>1</v>
      </c>
      <c r="C28">
        <f t="shared" si="1"/>
        <v>0</v>
      </c>
      <c r="D28">
        <v>11</v>
      </c>
      <c r="E28">
        <v>1</v>
      </c>
      <c r="F28">
        <v>0</v>
      </c>
      <c r="G28">
        <v>0</v>
      </c>
      <c r="H28">
        <v>0</v>
      </c>
      <c r="I28">
        <f t="shared" si="2"/>
        <v>1</v>
      </c>
      <c r="J28">
        <f t="shared" si="3"/>
        <v>0</v>
      </c>
      <c r="K28">
        <v>11</v>
      </c>
      <c r="L28">
        <v>0</v>
      </c>
      <c r="M28">
        <v>0</v>
      </c>
      <c r="N28">
        <v>0</v>
      </c>
      <c r="O28">
        <v>1</v>
      </c>
      <c r="P28">
        <f t="shared" si="4"/>
        <v>1</v>
      </c>
      <c r="Q28">
        <f t="shared" si="5"/>
        <v>1</v>
      </c>
      <c r="R28">
        <f t="shared" si="6"/>
        <v>0</v>
      </c>
      <c r="S28">
        <f t="shared" si="7"/>
        <v>1</v>
      </c>
      <c r="X28" s="3"/>
      <c r="Y28" s="3"/>
      <c r="Z28" s="3"/>
      <c r="AA28" s="3"/>
      <c r="AB28" s="3"/>
      <c r="AC28" s="3"/>
      <c r="AD28" s="3"/>
      <c r="AE28" s="3"/>
      <c r="AF28" s="3"/>
      <c r="AG28" s="3"/>
    </row>
    <row r="29" spans="2:33" x14ac:dyDescent="0.25">
      <c r="B29">
        <f t="shared" si="0"/>
        <v>1</v>
      </c>
      <c r="C29">
        <f t="shared" si="1"/>
        <v>0</v>
      </c>
      <c r="D29">
        <v>12</v>
      </c>
      <c r="E29">
        <v>1</v>
      </c>
      <c r="F29">
        <v>0</v>
      </c>
      <c r="G29">
        <v>0</v>
      </c>
      <c r="H29">
        <v>0</v>
      </c>
      <c r="I29">
        <f t="shared" si="2"/>
        <v>1</v>
      </c>
      <c r="J29">
        <f t="shared" si="3"/>
        <v>0</v>
      </c>
      <c r="K29">
        <v>12</v>
      </c>
      <c r="L29">
        <v>0</v>
      </c>
      <c r="M29">
        <v>0</v>
      </c>
      <c r="N29">
        <v>0</v>
      </c>
      <c r="O29">
        <v>1</v>
      </c>
      <c r="P29">
        <f t="shared" si="4"/>
        <v>1</v>
      </c>
      <c r="Q29">
        <f t="shared" si="5"/>
        <v>1</v>
      </c>
      <c r="R29">
        <f t="shared" si="6"/>
        <v>0</v>
      </c>
      <c r="S29">
        <f t="shared" si="7"/>
        <v>1</v>
      </c>
      <c r="X29" s="3"/>
      <c r="Y29" s="3"/>
      <c r="Z29" s="3"/>
      <c r="AA29" s="3"/>
      <c r="AB29" s="3"/>
      <c r="AC29" s="3"/>
      <c r="AD29" s="3"/>
      <c r="AE29" s="3"/>
      <c r="AF29" s="3"/>
      <c r="AG29" s="3"/>
    </row>
    <row r="30" spans="2:33" x14ac:dyDescent="0.25">
      <c r="B30">
        <f t="shared" si="0"/>
        <v>0</v>
      </c>
      <c r="C30">
        <f t="shared" si="1"/>
        <v>1</v>
      </c>
      <c r="D30">
        <v>13</v>
      </c>
      <c r="E30">
        <v>0</v>
      </c>
      <c r="F30">
        <v>0</v>
      </c>
      <c r="G30">
        <v>0</v>
      </c>
      <c r="H30">
        <v>1</v>
      </c>
      <c r="I30">
        <f t="shared" ref="I30:I41" si="8">SUM(E30:H30)</f>
        <v>1</v>
      </c>
      <c r="J30">
        <f t="shared" si="3"/>
        <v>1</v>
      </c>
      <c r="K30">
        <v>13</v>
      </c>
      <c r="L30">
        <v>1</v>
      </c>
      <c r="M30">
        <v>0</v>
      </c>
      <c r="N30">
        <v>0</v>
      </c>
      <c r="O30">
        <v>0</v>
      </c>
      <c r="P30">
        <f t="shared" ref="P30:P41" si="9">SUM(L30:O30)</f>
        <v>1</v>
      </c>
      <c r="Q30">
        <f t="shared" si="5"/>
        <v>0</v>
      </c>
      <c r="R30">
        <f t="shared" ref="R30:R41" si="10">SUM(F30:H30)</f>
        <v>1</v>
      </c>
      <c r="S30">
        <f t="shared" ref="S30:S41" si="11">SUM(M30:O30)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</row>
    <row r="31" spans="2:33" x14ac:dyDescent="0.25">
      <c r="B31">
        <f t="shared" si="0"/>
        <v>1</v>
      </c>
      <c r="C31">
        <f t="shared" si="1"/>
        <v>0</v>
      </c>
      <c r="D31">
        <v>14</v>
      </c>
      <c r="E31">
        <v>1</v>
      </c>
      <c r="F31">
        <v>0</v>
      </c>
      <c r="G31">
        <v>0</v>
      </c>
      <c r="H31">
        <v>0</v>
      </c>
      <c r="I31">
        <f t="shared" si="8"/>
        <v>1</v>
      </c>
      <c r="J31">
        <f t="shared" si="3"/>
        <v>0</v>
      </c>
      <c r="K31">
        <v>14</v>
      </c>
      <c r="L31">
        <v>0</v>
      </c>
      <c r="M31">
        <v>0</v>
      </c>
      <c r="N31">
        <v>0</v>
      </c>
      <c r="O31">
        <v>1</v>
      </c>
      <c r="P31">
        <f t="shared" si="9"/>
        <v>1</v>
      </c>
      <c r="Q31">
        <f t="shared" si="5"/>
        <v>1</v>
      </c>
      <c r="R31">
        <f t="shared" si="10"/>
        <v>0</v>
      </c>
      <c r="S31">
        <f t="shared" si="11"/>
        <v>1</v>
      </c>
      <c r="X31" s="3"/>
      <c r="Y31" s="3"/>
      <c r="Z31" s="3"/>
      <c r="AA31" s="3"/>
      <c r="AB31" s="3"/>
      <c r="AC31" s="3"/>
      <c r="AD31" s="3"/>
      <c r="AE31" s="3"/>
      <c r="AF31" s="3"/>
      <c r="AG31" s="3"/>
    </row>
    <row r="32" spans="2:33" x14ac:dyDescent="0.25">
      <c r="B32">
        <f t="shared" si="0"/>
        <v>1</v>
      </c>
      <c r="C32">
        <f t="shared" si="1"/>
        <v>0</v>
      </c>
      <c r="D32">
        <v>15</v>
      </c>
      <c r="E32">
        <v>1</v>
      </c>
      <c r="F32">
        <v>0</v>
      </c>
      <c r="G32">
        <v>0</v>
      </c>
      <c r="H32">
        <v>0</v>
      </c>
      <c r="I32">
        <f t="shared" si="8"/>
        <v>1</v>
      </c>
      <c r="J32">
        <f t="shared" si="3"/>
        <v>0</v>
      </c>
      <c r="K32">
        <v>15</v>
      </c>
      <c r="L32">
        <v>0</v>
      </c>
      <c r="M32">
        <v>0</v>
      </c>
      <c r="N32">
        <v>0</v>
      </c>
      <c r="O32">
        <v>1</v>
      </c>
      <c r="P32">
        <f t="shared" si="9"/>
        <v>1</v>
      </c>
      <c r="Q32">
        <f t="shared" si="5"/>
        <v>1</v>
      </c>
      <c r="R32">
        <f t="shared" si="10"/>
        <v>0</v>
      </c>
      <c r="S32">
        <f t="shared" si="11"/>
        <v>1</v>
      </c>
      <c r="X32" s="3"/>
      <c r="Y32" s="3"/>
      <c r="Z32" s="3"/>
      <c r="AA32" s="3"/>
      <c r="AB32" s="3"/>
      <c r="AC32" s="3"/>
      <c r="AD32" s="3"/>
      <c r="AE32" s="3"/>
      <c r="AF32" s="3"/>
      <c r="AG32" s="3"/>
    </row>
    <row r="33" spans="2:33" x14ac:dyDescent="0.25">
      <c r="B33">
        <f t="shared" si="0"/>
        <v>0</v>
      </c>
      <c r="C33">
        <f t="shared" si="1"/>
        <v>1</v>
      </c>
      <c r="D33">
        <v>16</v>
      </c>
      <c r="E33">
        <v>0</v>
      </c>
      <c r="F33">
        <v>0</v>
      </c>
      <c r="G33">
        <v>0</v>
      </c>
      <c r="H33">
        <v>1</v>
      </c>
      <c r="I33">
        <f t="shared" si="8"/>
        <v>1</v>
      </c>
      <c r="J33">
        <f t="shared" si="3"/>
        <v>1</v>
      </c>
      <c r="K33">
        <v>16</v>
      </c>
      <c r="L33">
        <v>0</v>
      </c>
      <c r="M33">
        <v>0</v>
      </c>
      <c r="N33">
        <v>1</v>
      </c>
      <c r="O33">
        <v>0</v>
      </c>
      <c r="P33">
        <f t="shared" si="9"/>
        <v>1</v>
      </c>
      <c r="Q33">
        <f t="shared" si="5"/>
        <v>1</v>
      </c>
      <c r="R33">
        <f t="shared" si="10"/>
        <v>1</v>
      </c>
      <c r="S33">
        <f t="shared" si="11"/>
        <v>1</v>
      </c>
      <c r="X33" s="3"/>
      <c r="Y33" s="3"/>
      <c r="Z33" s="3"/>
      <c r="AA33" s="3"/>
      <c r="AB33" s="3"/>
      <c r="AC33" s="3"/>
      <c r="AD33" s="3"/>
      <c r="AE33" s="3"/>
      <c r="AF33" s="3"/>
      <c r="AG33" s="3"/>
    </row>
    <row r="34" spans="2:33" x14ac:dyDescent="0.25">
      <c r="B34">
        <f t="shared" si="0"/>
        <v>0</v>
      </c>
      <c r="C34">
        <f t="shared" si="1"/>
        <v>1</v>
      </c>
      <c r="D34">
        <v>17</v>
      </c>
      <c r="E34">
        <v>0</v>
      </c>
      <c r="F34">
        <v>0</v>
      </c>
      <c r="G34">
        <v>0</v>
      </c>
      <c r="H34">
        <v>1</v>
      </c>
      <c r="I34">
        <f t="shared" si="8"/>
        <v>1</v>
      </c>
      <c r="J34">
        <f t="shared" si="3"/>
        <v>1</v>
      </c>
      <c r="K34">
        <v>17</v>
      </c>
      <c r="L34">
        <v>0</v>
      </c>
      <c r="M34">
        <v>0</v>
      </c>
      <c r="N34">
        <v>1</v>
      </c>
      <c r="O34">
        <v>0</v>
      </c>
      <c r="P34">
        <f t="shared" si="9"/>
        <v>1</v>
      </c>
      <c r="Q34">
        <f t="shared" si="5"/>
        <v>1</v>
      </c>
      <c r="R34">
        <f t="shared" si="10"/>
        <v>1</v>
      </c>
      <c r="S34">
        <f t="shared" si="11"/>
        <v>1</v>
      </c>
      <c r="X34" s="3"/>
      <c r="Y34" s="3"/>
      <c r="Z34" s="3"/>
      <c r="AA34" s="3"/>
      <c r="AB34" s="3"/>
      <c r="AC34" s="3"/>
      <c r="AD34" s="3"/>
      <c r="AE34" s="3"/>
      <c r="AF34" s="3"/>
      <c r="AG34" s="3"/>
    </row>
    <row r="35" spans="2:33" x14ac:dyDescent="0.25">
      <c r="B35">
        <f t="shared" si="0"/>
        <v>0</v>
      </c>
      <c r="C35">
        <f t="shared" si="1"/>
        <v>1</v>
      </c>
      <c r="D35">
        <v>18</v>
      </c>
      <c r="E35">
        <v>0</v>
      </c>
      <c r="F35">
        <v>0</v>
      </c>
      <c r="G35">
        <v>0</v>
      </c>
      <c r="H35">
        <v>1</v>
      </c>
      <c r="I35">
        <f t="shared" si="8"/>
        <v>1</v>
      </c>
      <c r="J35">
        <f t="shared" si="3"/>
        <v>1</v>
      </c>
      <c r="K35">
        <v>18</v>
      </c>
      <c r="L35">
        <v>0</v>
      </c>
      <c r="M35">
        <v>0</v>
      </c>
      <c r="N35">
        <v>1</v>
      </c>
      <c r="O35">
        <v>0</v>
      </c>
      <c r="P35">
        <f t="shared" si="9"/>
        <v>1</v>
      </c>
      <c r="Q35">
        <f t="shared" si="5"/>
        <v>1</v>
      </c>
      <c r="R35">
        <f t="shared" si="10"/>
        <v>1</v>
      </c>
      <c r="S35">
        <f t="shared" si="11"/>
        <v>1</v>
      </c>
      <c r="X35" s="3"/>
      <c r="Y35" s="3"/>
      <c r="Z35" s="3"/>
      <c r="AA35" s="3"/>
      <c r="AB35" s="3"/>
      <c r="AC35" s="3"/>
      <c r="AD35" s="3"/>
      <c r="AE35" s="3"/>
      <c r="AF35" s="3"/>
      <c r="AG35" s="3"/>
    </row>
    <row r="36" spans="2:33" x14ac:dyDescent="0.25">
      <c r="B36">
        <f t="shared" si="0"/>
        <v>0</v>
      </c>
      <c r="C36">
        <f t="shared" si="1"/>
        <v>1</v>
      </c>
      <c r="D36">
        <v>19</v>
      </c>
      <c r="E36">
        <v>0</v>
      </c>
      <c r="F36">
        <v>0</v>
      </c>
      <c r="G36">
        <v>0</v>
      </c>
      <c r="H36">
        <v>1</v>
      </c>
      <c r="I36">
        <f t="shared" si="8"/>
        <v>1</v>
      </c>
      <c r="J36">
        <f t="shared" si="3"/>
        <v>1</v>
      </c>
      <c r="K36">
        <v>19</v>
      </c>
      <c r="L36">
        <v>0</v>
      </c>
      <c r="M36">
        <v>0</v>
      </c>
      <c r="N36">
        <v>1</v>
      </c>
      <c r="O36">
        <v>0</v>
      </c>
      <c r="P36">
        <f t="shared" si="9"/>
        <v>1</v>
      </c>
      <c r="Q36">
        <f t="shared" si="5"/>
        <v>1</v>
      </c>
      <c r="R36">
        <f t="shared" si="10"/>
        <v>1</v>
      </c>
      <c r="S36">
        <f t="shared" si="11"/>
        <v>1</v>
      </c>
      <c r="X36" s="3"/>
      <c r="Y36" s="3"/>
      <c r="Z36" s="3"/>
      <c r="AA36" s="3"/>
      <c r="AB36" s="3"/>
      <c r="AC36" s="3"/>
      <c r="AD36" s="3"/>
      <c r="AE36" s="3"/>
      <c r="AF36" s="3"/>
      <c r="AG36" s="3"/>
    </row>
    <row r="37" spans="2:33" x14ac:dyDescent="0.25">
      <c r="B37">
        <f t="shared" si="0"/>
        <v>0</v>
      </c>
      <c r="C37">
        <f t="shared" si="1"/>
        <v>1</v>
      </c>
      <c r="D37">
        <v>20</v>
      </c>
      <c r="E37">
        <v>0</v>
      </c>
      <c r="F37">
        <v>0</v>
      </c>
      <c r="G37">
        <v>0</v>
      </c>
      <c r="H37">
        <v>1</v>
      </c>
      <c r="I37">
        <f t="shared" si="8"/>
        <v>1</v>
      </c>
      <c r="J37">
        <f t="shared" si="3"/>
        <v>1</v>
      </c>
      <c r="K37">
        <v>20</v>
      </c>
      <c r="L37">
        <v>0</v>
      </c>
      <c r="M37">
        <v>0</v>
      </c>
      <c r="N37">
        <v>1</v>
      </c>
      <c r="O37">
        <v>0</v>
      </c>
      <c r="P37">
        <f t="shared" si="9"/>
        <v>1</v>
      </c>
      <c r="Q37">
        <f t="shared" si="5"/>
        <v>1</v>
      </c>
      <c r="R37">
        <f t="shared" si="10"/>
        <v>1</v>
      </c>
      <c r="S37">
        <f t="shared" si="11"/>
        <v>1</v>
      </c>
      <c r="X37" s="3"/>
      <c r="Y37" s="3"/>
      <c r="Z37" s="3"/>
      <c r="AA37" s="3"/>
      <c r="AB37" s="3"/>
      <c r="AC37" s="3"/>
      <c r="AD37" s="3"/>
      <c r="AE37" s="3"/>
      <c r="AF37" s="3"/>
      <c r="AG37" s="3"/>
    </row>
    <row r="38" spans="2:33" x14ac:dyDescent="0.25">
      <c r="B38">
        <f t="shared" si="0"/>
        <v>0</v>
      </c>
      <c r="C38">
        <f t="shared" si="1"/>
        <v>1</v>
      </c>
      <c r="D38">
        <v>21</v>
      </c>
      <c r="E38">
        <v>0</v>
      </c>
      <c r="F38">
        <v>0</v>
      </c>
      <c r="G38">
        <v>0</v>
      </c>
      <c r="H38">
        <v>1</v>
      </c>
      <c r="I38">
        <f t="shared" si="8"/>
        <v>1</v>
      </c>
      <c r="J38">
        <f t="shared" si="3"/>
        <v>1</v>
      </c>
      <c r="K38">
        <v>21</v>
      </c>
      <c r="L38">
        <v>0</v>
      </c>
      <c r="M38">
        <v>0</v>
      </c>
      <c r="N38">
        <v>1</v>
      </c>
      <c r="O38">
        <v>0</v>
      </c>
      <c r="P38">
        <f t="shared" si="9"/>
        <v>1</v>
      </c>
      <c r="Q38">
        <f t="shared" si="5"/>
        <v>1</v>
      </c>
      <c r="R38">
        <f t="shared" si="10"/>
        <v>1</v>
      </c>
      <c r="S38">
        <f t="shared" si="11"/>
        <v>1</v>
      </c>
      <c r="X38" s="3"/>
      <c r="Y38" s="3"/>
      <c r="Z38" s="3"/>
      <c r="AA38" s="3"/>
      <c r="AB38" s="3"/>
      <c r="AC38" s="3"/>
      <c r="AD38" s="3"/>
      <c r="AE38" s="3"/>
      <c r="AF38" s="3"/>
      <c r="AG38" s="3"/>
    </row>
    <row r="39" spans="2:33" x14ac:dyDescent="0.25">
      <c r="B39">
        <f t="shared" si="0"/>
        <v>1</v>
      </c>
      <c r="C39">
        <f t="shared" si="1"/>
        <v>0</v>
      </c>
      <c r="D39">
        <v>22</v>
      </c>
      <c r="E39">
        <v>1</v>
      </c>
      <c r="F39">
        <v>0</v>
      </c>
      <c r="G39">
        <v>0</v>
      </c>
      <c r="H39">
        <v>0</v>
      </c>
      <c r="I39">
        <f t="shared" si="8"/>
        <v>1</v>
      </c>
      <c r="J39">
        <f t="shared" si="3"/>
        <v>0</v>
      </c>
      <c r="K39">
        <v>22</v>
      </c>
      <c r="L39">
        <v>1</v>
      </c>
      <c r="M39">
        <v>0</v>
      </c>
      <c r="N39">
        <v>0</v>
      </c>
      <c r="O39">
        <v>0</v>
      </c>
      <c r="P39">
        <f t="shared" si="9"/>
        <v>1</v>
      </c>
      <c r="Q39">
        <f t="shared" si="5"/>
        <v>0</v>
      </c>
      <c r="R39">
        <f t="shared" si="10"/>
        <v>0</v>
      </c>
      <c r="S39">
        <f t="shared" si="11"/>
        <v>0</v>
      </c>
      <c r="X39" s="3"/>
      <c r="Y39" s="3"/>
      <c r="Z39" s="3"/>
      <c r="AA39" s="3"/>
      <c r="AB39" s="3"/>
      <c r="AC39" s="3"/>
      <c r="AD39" s="3"/>
      <c r="AE39" s="3"/>
      <c r="AF39" s="3"/>
      <c r="AG39" s="3"/>
    </row>
    <row r="40" spans="2:33" x14ac:dyDescent="0.25">
      <c r="B40">
        <f t="shared" si="0"/>
        <v>1</v>
      </c>
      <c r="C40">
        <f t="shared" si="1"/>
        <v>0</v>
      </c>
      <c r="D40">
        <v>23</v>
      </c>
      <c r="E40">
        <v>1</v>
      </c>
      <c r="F40">
        <v>0</v>
      </c>
      <c r="G40">
        <v>0</v>
      </c>
      <c r="H40">
        <v>0</v>
      </c>
      <c r="I40">
        <f t="shared" si="8"/>
        <v>1</v>
      </c>
      <c r="J40">
        <f t="shared" si="3"/>
        <v>0</v>
      </c>
      <c r="K40">
        <v>23</v>
      </c>
      <c r="L40">
        <v>0</v>
      </c>
      <c r="M40">
        <v>0</v>
      </c>
      <c r="N40">
        <v>0</v>
      </c>
      <c r="O40">
        <v>1</v>
      </c>
      <c r="P40">
        <f t="shared" si="9"/>
        <v>1</v>
      </c>
      <c r="Q40">
        <f t="shared" si="5"/>
        <v>1</v>
      </c>
      <c r="R40">
        <f t="shared" si="10"/>
        <v>0</v>
      </c>
      <c r="S40">
        <f t="shared" si="11"/>
        <v>1</v>
      </c>
      <c r="X40" s="3"/>
      <c r="Y40" s="3"/>
      <c r="Z40" s="3"/>
      <c r="AA40" s="3"/>
      <c r="AB40" s="3"/>
      <c r="AC40" s="3"/>
      <c r="AD40" s="3"/>
      <c r="AE40" s="3"/>
      <c r="AF40" s="3"/>
      <c r="AG40" s="3"/>
    </row>
    <row r="41" spans="2:33" x14ac:dyDescent="0.25">
      <c r="B41">
        <f t="shared" si="0"/>
        <v>1</v>
      </c>
      <c r="C41">
        <f t="shared" si="1"/>
        <v>0</v>
      </c>
      <c r="D41">
        <v>24</v>
      </c>
      <c r="E41">
        <v>1</v>
      </c>
      <c r="F41">
        <v>0</v>
      </c>
      <c r="G41">
        <v>0</v>
      </c>
      <c r="H41">
        <v>0</v>
      </c>
      <c r="I41">
        <f t="shared" si="8"/>
        <v>1</v>
      </c>
      <c r="J41">
        <f t="shared" si="3"/>
        <v>0</v>
      </c>
      <c r="K41">
        <v>24</v>
      </c>
      <c r="L41">
        <v>0</v>
      </c>
      <c r="M41">
        <v>0</v>
      </c>
      <c r="N41">
        <v>0</v>
      </c>
      <c r="O41">
        <v>1</v>
      </c>
      <c r="P41">
        <f t="shared" si="9"/>
        <v>1</v>
      </c>
      <c r="Q41">
        <f t="shared" si="5"/>
        <v>1</v>
      </c>
      <c r="R41">
        <f t="shared" si="10"/>
        <v>0</v>
      </c>
      <c r="S41">
        <f t="shared" si="11"/>
        <v>1</v>
      </c>
    </row>
    <row r="42" spans="2:33" x14ac:dyDescent="0.25">
      <c r="Q42" t="s">
        <v>12</v>
      </c>
      <c r="R42">
        <f>SUM(R18:R41)</f>
        <v>14</v>
      </c>
      <c r="S42">
        <f>SUM(S18:S41)</f>
        <v>16</v>
      </c>
    </row>
    <row r="43" spans="2:33" x14ac:dyDescent="0.25">
      <c r="Q43" t="s">
        <v>13</v>
      </c>
      <c r="R43">
        <f>24-R42</f>
        <v>10</v>
      </c>
      <c r="S43">
        <f>24-S42</f>
        <v>8</v>
      </c>
    </row>
    <row r="45" spans="2:33" x14ac:dyDescent="0.25">
      <c r="E45" s="2" t="s">
        <v>8</v>
      </c>
      <c r="F45" s="2"/>
      <c r="G45" s="2"/>
      <c r="H45" s="2"/>
      <c r="I45" s="2"/>
      <c r="L45" s="2" t="s">
        <v>9</v>
      </c>
      <c r="M45" s="2"/>
      <c r="N45" s="2"/>
      <c r="O45" s="2"/>
      <c r="P45" s="2"/>
      <c r="R45">
        <f>SUM(R18:R29)</f>
        <v>7</v>
      </c>
      <c r="S45">
        <f>SUM(S18:S29)</f>
        <v>6</v>
      </c>
      <c r="U45">
        <f>MIN(U18:U29)+1</f>
        <v>1</v>
      </c>
    </row>
    <row r="46" spans="2:33" x14ac:dyDescent="0.25">
      <c r="E46">
        <v>0</v>
      </c>
      <c r="F46">
        <v>1</v>
      </c>
      <c r="G46">
        <v>2</v>
      </c>
      <c r="H46">
        <v>3</v>
      </c>
      <c r="L46">
        <v>0</v>
      </c>
      <c r="M46">
        <v>1</v>
      </c>
      <c r="N46">
        <v>2</v>
      </c>
      <c r="O46">
        <v>3</v>
      </c>
      <c r="R46" t="s">
        <v>2</v>
      </c>
      <c r="S46" t="s">
        <v>11</v>
      </c>
      <c r="U46" t="s">
        <v>1</v>
      </c>
    </row>
    <row r="47" spans="2:33" x14ac:dyDescent="0.25">
      <c r="D47">
        <v>1</v>
      </c>
      <c r="E47">
        <v>-1</v>
      </c>
      <c r="F47">
        <v>-1</v>
      </c>
      <c r="G47">
        <v>-1</v>
      </c>
      <c r="H47">
        <v>4</v>
      </c>
      <c r="I47">
        <f t="shared" ref="I47:I58" si="12">SUMPRODUCT(E18:H18,E47:H47)</f>
        <v>4</v>
      </c>
      <c r="K47">
        <v>1</v>
      </c>
      <c r="L47">
        <v>-1</v>
      </c>
      <c r="M47">
        <v>-1</v>
      </c>
      <c r="N47">
        <v>-1</v>
      </c>
      <c r="O47">
        <v>4</v>
      </c>
      <c r="P47">
        <f t="shared" ref="P47:P58" si="13">SUMPRODUCT(L18:O18,L47:O47)</f>
        <v>-1</v>
      </c>
      <c r="R47">
        <f>I73+P73</f>
        <v>40</v>
      </c>
      <c r="S47">
        <v>40</v>
      </c>
      <c r="T47">
        <f>R47-S47</f>
        <v>0</v>
      </c>
      <c r="U47">
        <f t="shared" ref="U47:U58" si="14">I47+P47</f>
        <v>3</v>
      </c>
    </row>
    <row r="48" spans="2:33" x14ac:dyDescent="0.25">
      <c r="D48">
        <v>2</v>
      </c>
      <c r="E48">
        <v>-1</v>
      </c>
      <c r="F48">
        <v>-1</v>
      </c>
      <c r="G48">
        <v>-1</v>
      </c>
      <c r="H48">
        <v>4</v>
      </c>
      <c r="I48">
        <f t="shared" si="12"/>
        <v>-1</v>
      </c>
      <c r="K48">
        <v>2</v>
      </c>
      <c r="L48">
        <v>-1</v>
      </c>
      <c r="M48">
        <v>-1</v>
      </c>
      <c r="N48">
        <v>-1</v>
      </c>
      <c r="O48">
        <v>4</v>
      </c>
      <c r="P48">
        <f t="shared" si="13"/>
        <v>4</v>
      </c>
      <c r="R48">
        <f t="shared" ref="R48:R70" si="15">I74+P74</f>
        <v>40</v>
      </c>
      <c r="S48">
        <v>40</v>
      </c>
      <c r="T48">
        <f t="shared" ref="T48:T58" si="16">R48-S48</f>
        <v>0</v>
      </c>
      <c r="U48">
        <f t="shared" si="14"/>
        <v>3</v>
      </c>
    </row>
    <row r="49" spans="4:21" x14ac:dyDescent="0.25">
      <c r="D49">
        <v>3</v>
      </c>
      <c r="E49">
        <v>-1</v>
      </c>
      <c r="F49">
        <v>-1</v>
      </c>
      <c r="G49">
        <v>-1</v>
      </c>
      <c r="H49">
        <v>4</v>
      </c>
      <c r="I49">
        <f t="shared" si="12"/>
        <v>-1</v>
      </c>
      <c r="K49">
        <v>3</v>
      </c>
      <c r="L49">
        <v>-1</v>
      </c>
      <c r="M49">
        <v>-1</v>
      </c>
      <c r="N49">
        <v>-1</v>
      </c>
      <c r="O49">
        <v>4</v>
      </c>
      <c r="P49">
        <f t="shared" si="13"/>
        <v>4</v>
      </c>
      <c r="R49">
        <f t="shared" si="15"/>
        <v>40</v>
      </c>
      <c r="S49">
        <v>40</v>
      </c>
      <c r="T49">
        <f t="shared" si="16"/>
        <v>0</v>
      </c>
      <c r="U49">
        <f t="shared" si="14"/>
        <v>3</v>
      </c>
    </row>
    <row r="50" spans="4:21" x14ac:dyDescent="0.25">
      <c r="D50">
        <v>4</v>
      </c>
      <c r="E50">
        <v>-1</v>
      </c>
      <c r="F50">
        <v>-1</v>
      </c>
      <c r="G50">
        <v>-1</v>
      </c>
      <c r="H50">
        <v>4</v>
      </c>
      <c r="I50">
        <f t="shared" si="12"/>
        <v>4</v>
      </c>
      <c r="K50">
        <v>4</v>
      </c>
      <c r="L50">
        <v>-1</v>
      </c>
      <c r="M50">
        <v>-1</v>
      </c>
      <c r="N50">
        <v>-1</v>
      </c>
      <c r="O50">
        <v>4</v>
      </c>
      <c r="P50">
        <f t="shared" si="13"/>
        <v>-1</v>
      </c>
      <c r="R50">
        <f t="shared" si="15"/>
        <v>40</v>
      </c>
      <c r="S50">
        <v>40</v>
      </c>
      <c r="T50">
        <f t="shared" si="16"/>
        <v>0</v>
      </c>
      <c r="U50">
        <f t="shared" si="14"/>
        <v>3</v>
      </c>
    </row>
    <row r="51" spans="4:21" x14ac:dyDescent="0.25">
      <c r="D51">
        <v>5</v>
      </c>
      <c r="E51">
        <v>-1</v>
      </c>
      <c r="F51">
        <v>-1</v>
      </c>
      <c r="G51">
        <v>-1</v>
      </c>
      <c r="H51">
        <v>4</v>
      </c>
      <c r="I51">
        <f t="shared" si="12"/>
        <v>4</v>
      </c>
      <c r="K51">
        <v>5</v>
      </c>
      <c r="L51">
        <v>-1</v>
      </c>
      <c r="M51">
        <v>-1</v>
      </c>
      <c r="N51">
        <v>-1</v>
      </c>
      <c r="O51">
        <v>4</v>
      </c>
      <c r="P51">
        <f t="shared" si="13"/>
        <v>-1</v>
      </c>
      <c r="R51">
        <f t="shared" si="15"/>
        <v>40</v>
      </c>
      <c r="S51">
        <v>40</v>
      </c>
      <c r="T51">
        <f t="shared" si="16"/>
        <v>0</v>
      </c>
      <c r="U51">
        <f t="shared" si="14"/>
        <v>3</v>
      </c>
    </row>
    <row r="52" spans="4:21" x14ac:dyDescent="0.25">
      <c r="D52">
        <v>6</v>
      </c>
      <c r="E52">
        <v>-1</v>
      </c>
      <c r="F52">
        <v>-1</v>
      </c>
      <c r="G52">
        <v>-1</v>
      </c>
      <c r="H52">
        <v>4</v>
      </c>
      <c r="I52">
        <f t="shared" si="12"/>
        <v>-1</v>
      </c>
      <c r="K52">
        <v>6</v>
      </c>
      <c r="L52">
        <v>-1</v>
      </c>
      <c r="M52">
        <v>-1</v>
      </c>
      <c r="N52">
        <v>-1</v>
      </c>
      <c r="O52">
        <v>4</v>
      </c>
      <c r="P52">
        <f t="shared" si="13"/>
        <v>4</v>
      </c>
      <c r="R52">
        <f t="shared" si="15"/>
        <v>40</v>
      </c>
      <c r="S52">
        <v>40</v>
      </c>
      <c r="T52">
        <f t="shared" si="16"/>
        <v>0</v>
      </c>
      <c r="U52">
        <f t="shared" si="14"/>
        <v>3</v>
      </c>
    </row>
    <row r="53" spans="4:21" x14ac:dyDescent="0.25">
      <c r="D53">
        <v>7</v>
      </c>
      <c r="E53">
        <v>-1</v>
      </c>
      <c r="F53">
        <v>-1</v>
      </c>
      <c r="G53">
        <v>-1</v>
      </c>
      <c r="H53">
        <v>4</v>
      </c>
      <c r="I53">
        <f t="shared" si="12"/>
        <v>4</v>
      </c>
      <c r="K53">
        <v>7</v>
      </c>
      <c r="L53">
        <v>-1</v>
      </c>
      <c r="M53">
        <v>-1</v>
      </c>
      <c r="N53">
        <v>-1</v>
      </c>
      <c r="O53">
        <v>4</v>
      </c>
      <c r="P53">
        <f t="shared" si="13"/>
        <v>-1</v>
      </c>
      <c r="R53">
        <f t="shared" si="15"/>
        <v>40</v>
      </c>
      <c r="S53">
        <v>40</v>
      </c>
      <c r="T53">
        <f t="shared" si="16"/>
        <v>0</v>
      </c>
      <c r="U53">
        <f t="shared" si="14"/>
        <v>3</v>
      </c>
    </row>
    <row r="54" spans="4:21" x14ac:dyDescent="0.25">
      <c r="D54">
        <v>8</v>
      </c>
      <c r="E54">
        <v>-1</v>
      </c>
      <c r="F54">
        <v>-1</v>
      </c>
      <c r="G54">
        <v>-1</v>
      </c>
      <c r="H54">
        <v>4</v>
      </c>
      <c r="I54">
        <f t="shared" si="12"/>
        <v>4</v>
      </c>
      <c r="K54">
        <v>8</v>
      </c>
      <c r="L54">
        <v>-1</v>
      </c>
      <c r="M54">
        <v>-1</v>
      </c>
      <c r="N54">
        <v>-1</v>
      </c>
      <c r="O54">
        <v>4</v>
      </c>
      <c r="P54">
        <f t="shared" si="13"/>
        <v>-1</v>
      </c>
      <c r="R54">
        <f t="shared" si="15"/>
        <v>40</v>
      </c>
      <c r="S54">
        <v>40</v>
      </c>
      <c r="T54">
        <f t="shared" si="16"/>
        <v>0</v>
      </c>
      <c r="U54">
        <f t="shared" si="14"/>
        <v>3</v>
      </c>
    </row>
    <row r="55" spans="4:21" x14ac:dyDescent="0.25">
      <c r="D55">
        <v>9</v>
      </c>
      <c r="E55">
        <v>-1</v>
      </c>
      <c r="F55">
        <v>-1</v>
      </c>
      <c r="G55">
        <v>-1</v>
      </c>
      <c r="H55">
        <v>4</v>
      </c>
      <c r="I55">
        <f t="shared" si="12"/>
        <v>4</v>
      </c>
      <c r="K55">
        <v>9</v>
      </c>
      <c r="L55">
        <v>-1</v>
      </c>
      <c r="M55">
        <v>-1</v>
      </c>
      <c r="N55">
        <v>-1</v>
      </c>
      <c r="O55">
        <v>4</v>
      </c>
      <c r="P55">
        <f t="shared" si="13"/>
        <v>-1</v>
      </c>
      <c r="R55">
        <f t="shared" si="15"/>
        <v>40</v>
      </c>
      <c r="S55">
        <v>40</v>
      </c>
      <c r="T55">
        <f t="shared" si="16"/>
        <v>0</v>
      </c>
      <c r="U55">
        <f t="shared" si="14"/>
        <v>3</v>
      </c>
    </row>
    <row r="56" spans="4:21" x14ac:dyDescent="0.25">
      <c r="D56">
        <v>10</v>
      </c>
      <c r="E56">
        <v>-1</v>
      </c>
      <c r="F56">
        <v>-1</v>
      </c>
      <c r="G56">
        <v>-1</v>
      </c>
      <c r="H56">
        <v>4</v>
      </c>
      <c r="I56">
        <f t="shared" si="12"/>
        <v>4</v>
      </c>
      <c r="K56">
        <v>10</v>
      </c>
      <c r="L56">
        <v>-1</v>
      </c>
      <c r="M56">
        <v>-1</v>
      </c>
      <c r="N56">
        <v>-1</v>
      </c>
      <c r="O56">
        <v>4</v>
      </c>
      <c r="P56">
        <f t="shared" si="13"/>
        <v>4</v>
      </c>
      <c r="R56">
        <f t="shared" si="15"/>
        <v>80</v>
      </c>
      <c r="S56">
        <v>40</v>
      </c>
      <c r="T56">
        <f t="shared" si="16"/>
        <v>40</v>
      </c>
      <c r="U56">
        <f t="shared" si="14"/>
        <v>8</v>
      </c>
    </row>
    <row r="57" spans="4:21" x14ac:dyDescent="0.25">
      <c r="D57">
        <v>11</v>
      </c>
      <c r="E57">
        <v>-1</v>
      </c>
      <c r="F57">
        <v>-1</v>
      </c>
      <c r="G57">
        <v>-1</v>
      </c>
      <c r="H57">
        <v>4</v>
      </c>
      <c r="I57">
        <f t="shared" si="12"/>
        <v>-1</v>
      </c>
      <c r="K57">
        <v>11</v>
      </c>
      <c r="L57">
        <v>-1</v>
      </c>
      <c r="M57">
        <v>-1</v>
      </c>
      <c r="N57">
        <v>-1</v>
      </c>
      <c r="O57">
        <v>4</v>
      </c>
      <c r="P57">
        <f t="shared" si="13"/>
        <v>4</v>
      </c>
      <c r="R57">
        <f t="shared" si="15"/>
        <v>40</v>
      </c>
      <c r="S57">
        <v>40</v>
      </c>
      <c r="T57">
        <f t="shared" si="16"/>
        <v>0</v>
      </c>
      <c r="U57">
        <f t="shared" si="14"/>
        <v>3</v>
      </c>
    </row>
    <row r="58" spans="4:21" x14ac:dyDescent="0.25">
      <c r="D58">
        <v>12</v>
      </c>
      <c r="E58">
        <v>-1</v>
      </c>
      <c r="F58">
        <v>-1</v>
      </c>
      <c r="G58">
        <v>-1</v>
      </c>
      <c r="H58">
        <v>4</v>
      </c>
      <c r="I58">
        <f t="shared" si="12"/>
        <v>-1</v>
      </c>
      <c r="K58">
        <v>12</v>
      </c>
      <c r="L58">
        <v>-1</v>
      </c>
      <c r="M58">
        <v>-1</v>
      </c>
      <c r="N58">
        <v>-1</v>
      </c>
      <c r="O58">
        <v>4</v>
      </c>
      <c r="P58">
        <f t="shared" si="13"/>
        <v>4</v>
      </c>
      <c r="R58">
        <f t="shared" si="15"/>
        <v>40</v>
      </c>
      <c r="S58">
        <v>40</v>
      </c>
      <c r="T58">
        <f t="shared" si="16"/>
        <v>0</v>
      </c>
      <c r="U58">
        <f t="shared" si="14"/>
        <v>3</v>
      </c>
    </row>
    <row r="59" spans="4:21" x14ac:dyDescent="0.25">
      <c r="D59">
        <v>13</v>
      </c>
      <c r="E59">
        <v>-1</v>
      </c>
      <c r="F59">
        <v>-1</v>
      </c>
      <c r="G59">
        <v>-1</v>
      </c>
      <c r="H59">
        <v>4</v>
      </c>
      <c r="I59">
        <f t="shared" ref="I59:I70" si="17">SUMPRODUCT(E30:H30,E59:H59)</f>
        <v>4</v>
      </c>
      <c r="K59">
        <v>12</v>
      </c>
      <c r="L59">
        <v>-1</v>
      </c>
      <c r="M59">
        <v>-1</v>
      </c>
      <c r="N59">
        <v>-1</v>
      </c>
      <c r="O59">
        <v>4</v>
      </c>
      <c r="P59">
        <f t="shared" ref="P59:P70" si="18">SUMPRODUCT(L30:O30,L59:O59)</f>
        <v>-1</v>
      </c>
      <c r="R59">
        <f t="shared" si="15"/>
        <v>40</v>
      </c>
      <c r="S59">
        <v>40</v>
      </c>
      <c r="T59">
        <f t="shared" ref="T59:T70" si="19">R59-S59</f>
        <v>0</v>
      </c>
      <c r="U59">
        <f t="shared" ref="U59:U70" si="20">I59+P59</f>
        <v>3</v>
      </c>
    </row>
    <row r="60" spans="4:21" x14ac:dyDescent="0.25">
      <c r="D60">
        <v>14</v>
      </c>
      <c r="E60">
        <v>-1</v>
      </c>
      <c r="F60">
        <v>-1</v>
      </c>
      <c r="G60">
        <v>-1</v>
      </c>
      <c r="H60">
        <v>4</v>
      </c>
      <c r="I60">
        <f t="shared" si="17"/>
        <v>-1</v>
      </c>
      <c r="K60">
        <v>12</v>
      </c>
      <c r="L60">
        <v>-1</v>
      </c>
      <c r="M60">
        <v>-1</v>
      </c>
      <c r="N60">
        <v>-1</v>
      </c>
      <c r="O60">
        <v>4</v>
      </c>
      <c r="P60">
        <f t="shared" si="18"/>
        <v>4</v>
      </c>
      <c r="R60">
        <f t="shared" si="15"/>
        <v>40</v>
      </c>
      <c r="S60">
        <v>40</v>
      </c>
      <c r="T60">
        <f t="shared" si="19"/>
        <v>0</v>
      </c>
      <c r="U60">
        <f t="shared" si="20"/>
        <v>3</v>
      </c>
    </row>
    <row r="61" spans="4:21" x14ac:dyDescent="0.25">
      <c r="D61">
        <v>15</v>
      </c>
      <c r="E61">
        <v>-1</v>
      </c>
      <c r="F61">
        <v>-1</v>
      </c>
      <c r="G61">
        <v>-1</v>
      </c>
      <c r="H61">
        <v>4</v>
      </c>
      <c r="I61">
        <f t="shared" si="17"/>
        <v>-1</v>
      </c>
      <c r="K61">
        <v>12</v>
      </c>
      <c r="L61">
        <v>-1</v>
      </c>
      <c r="M61">
        <v>-1</v>
      </c>
      <c r="N61">
        <v>-1</v>
      </c>
      <c r="O61">
        <v>4</v>
      </c>
      <c r="P61">
        <f t="shared" si="18"/>
        <v>4</v>
      </c>
      <c r="R61">
        <f t="shared" si="15"/>
        <v>40</v>
      </c>
      <c r="S61">
        <v>40</v>
      </c>
      <c r="T61">
        <f t="shared" si="19"/>
        <v>0</v>
      </c>
      <c r="U61">
        <f t="shared" si="20"/>
        <v>3</v>
      </c>
    </row>
    <row r="62" spans="4:21" x14ac:dyDescent="0.25">
      <c r="D62">
        <v>16</v>
      </c>
      <c r="E62">
        <v>-1</v>
      </c>
      <c r="F62">
        <v>-1</v>
      </c>
      <c r="G62">
        <v>-1</v>
      </c>
      <c r="H62">
        <v>4</v>
      </c>
      <c r="I62">
        <f t="shared" si="17"/>
        <v>4</v>
      </c>
      <c r="K62">
        <v>12</v>
      </c>
      <c r="L62">
        <v>-1</v>
      </c>
      <c r="M62">
        <v>-1</v>
      </c>
      <c r="N62">
        <v>-1</v>
      </c>
      <c r="O62">
        <v>4</v>
      </c>
      <c r="P62">
        <f t="shared" si="18"/>
        <v>-1</v>
      </c>
      <c r="R62">
        <f t="shared" si="15"/>
        <v>60</v>
      </c>
      <c r="S62">
        <v>60</v>
      </c>
      <c r="T62">
        <f t="shared" si="19"/>
        <v>0</v>
      </c>
      <c r="U62">
        <f t="shared" si="20"/>
        <v>3</v>
      </c>
    </row>
    <row r="63" spans="4:21" x14ac:dyDescent="0.25">
      <c r="D63">
        <v>17</v>
      </c>
      <c r="E63">
        <v>-1</v>
      </c>
      <c r="F63">
        <v>-1</v>
      </c>
      <c r="G63">
        <v>-1</v>
      </c>
      <c r="H63">
        <v>4</v>
      </c>
      <c r="I63">
        <f t="shared" si="17"/>
        <v>4</v>
      </c>
      <c r="K63">
        <v>12</v>
      </c>
      <c r="L63">
        <v>-1</v>
      </c>
      <c r="M63">
        <v>-1</v>
      </c>
      <c r="N63">
        <v>-1</v>
      </c>
      <c r="O63">
        <v>4</v>
      </c>
      <c r="P63">
        <f t="shared" si="18"/>
        <v>-1</v>
      </c>
      <c r="R63">
        <f t="shared" si="15"/>
        <v>60</v>
      </c>
      <c r="S63">
        <v>60</v>
      </c>
      <c r="T63">
        <f t="shared" si="19"/>
        <v>0</v>
      </c>
      <c r="U63">
        <f t="shared" si="20"/>
        <v>3</v>
      </c>
    </row>
    <row r="64" spans="4:21" x14ac:dyDescent="0.25">
      <c r="D64">
        <v>18</v>
      </c>
      <c r="E64">
        <v>-1</v>
      </c>
      <c r="F64">
        <v>-1</v>
      </c>
      <c r="G64">
        <v>-1</v>
      </c>
      <c r="H64">
        <v>4</v>
      </c>
      <c r="I64">
        <f t="shared" si="17"/>
        <v>4</v>
      </c>
      <c r="K64">
        <v>12</v>
      </c>
      <c r="L64">
        <v>-1</v>
      </c>
      <c r="M64">
        <v>-1</v>
      </c>
      <c r="N64">
        <v>-1</v>
      </c>
      <c r="O64">
        <v>4</v>
      </c>
      <c r="P64">
        <f t="shared" si="18"/>
        <v>-1</v>
      </c>
      <c r="R64">
        <f t="shared" si="15"/>
        <v>60</v>
      </c>
      <c r="S64">
        <v>60</v>
      </c>
      <c r="T64">
        <f t="shared" si="19"/>
        <v>0</v>
      </c>
      <c r="U64">
        <f t="shared" si="20"/>
        <v>3</v>
      </c>
    </row>
    <row r="65" spans="4:21" x14ac:dyDescent="0.25">
      <c r="D65">
        <v>19</v>
      </c>
      <c r="E65">
        <v>-1</v>
      </c>
      <c r="F65">
        <v>-1</v>
      </c>
      <c r="G65">
        <v>-1</v>
      </c>
      <c r="H65">
        <v>4</v>
      </c>
      <c r="I65">
        <f t="shared" si="17"/>
        <v>4</v>
      </c>
      <c r="K65">
        <v>12</v>
      </c>
      <c r="L65">
        <v>-1</v>
      </c>
      <c r="M65">
        <v>-1</v>
      </c>
      <c r="N65">
        <v>-1</v>
      </c>
      <c r="O65">
        <v>4</v>
      </c>
      <c r="P65">
        <f t="shared" si="18"/>
        <v>-1</v>
      </c>
      <c r="R65">
        <f t="shared" si="15"/>
        <v>60</v>
      </c>
      <c r="S65">
        <v>60</v>
      </c>
      <c r="T65">
        <f t="shared" si="19"/>
        <v>0</v>
      </c>
      <c r="U65">
        <f t="shared" si="20"/>
        <v>3</v>
      </c>
    </row>
    <row r="66" spans="4:21" x14ac:dyDescent="0.25">
      <c r="D66">
        <v>20</v>
      </c>
      <c r="E66">
        <v>-1</v>
      </c>
      <c r="F66">
        <v>-1</v>
      </c>
      <c r="G66">
        <v>-1</v>
      </c>
      <c r="H66">
        <v>4</v>
      </c>
      <c r="I66">
        <f t="shared" si="17"/>
        <v>4</v>
      </c>
      <c r="K66">
        <v>12</v>
      </c>
      <c r="L66">
        <v>-1</v>
      </c>
      <c r="M66">
        <v>-1</v>
      </c>
      <c r="N66">
        <v>-1</v>
      </c>
      <c r="O66">
        <v>4</v>
      </c>
      <c r="P66">
        <f t="shared" si="18"/>
        <v>-1</v>
      </c>
      <c r="R66">
        <f t="shared" si="15"/>
        <v>60</v>
      </c>
      <c r="S66">
        <v>60</v>
      </c>
      <c r="T66">
        <f t="shared" si="19"/>
        <v>0</v>
      </c>
      <c r="U66">
        <f t="shared" si="20"/>
        <v>3</v>
      </c>
    </row>
    <row r="67" spans="4:21" x14ac:dyDescent="0.25">
      <c r="D67">
        <v>21</v>
      </c>
      <c r="E67">
        <v>-1</v>
      </c>
      <c r="F67">
        <v>-1</v>
      </c>
      <c r="G67">
        <v>-1</v>
      </c>
      <c r="H67">
        <v>4</v>
      </c>
      <c r="I67">
        <f t="shared" si="17"/>
        <v>4</v>
      </c>
      <c r="K67">
        <v>12</v>
      </c>
      <c r="L67">
        <v>-1</v>
      </c>
      <c r="M67">
        <v>-1</v>
      </c>
      <c r="N67">
        <v>-1</v>
      </c>
      <c r="O67">
        <v>4</v>
      </c>
      <c r="P67">
        <f t="shared" si="18"/>
        <v>-1</v>
      </c>
      <c r="R67">
        <f t="shared" si="15"/>
        <v>60</v>
      </c>
      <c r="S67">
        <v>60</v>
      </c>
      <c r="T67">
        <f t="shared" si="19"/>
        <v>0</v>
      </c>
      <c r="U67">
        <f t="shared" si="20"/>
        <v>3</v>
      </c>
    </row>
    <row r="68" spans="4:21" x14ac:dyDescent="0.25">
      <c r="D68">
        <v>22</v>
      </c>
      <c r="E68">
        <v>-1</v>
      </c>
      <c r="F68">
        <v>-1</v>
      </c>
      <c r="G68">
        <v>-1</v>
      </c>
      <c r="H68">
        <v>4</v>
      </c>
      <c r="I68">
        <f t="shared" si="17"/>
        <v>-1</v>
      </c>
      <c r="K68">
        <v>12</v>
      </c>
      <c r="L68">
        <v>-1</v>
      </c>
      <c r="M68">
        <v>-1</v>
      </c>
      <c r="N68">
        <v>-1</v>
      </c>
      <c r="O68">
        <v>4</v>
      </c>
      <c r="P68">
        <f t="shared" si="18"/>
        <v>-1</v>
      </c>
      <c r="R68">
        <f t="shared" si="15"/>
        <v>0</v>
      </c>
      <c r="S68">
        <v>40</v>
      </c>
      <c r="T68">
        <f t="shared" si="19"/>
        <v>-40</v>
      </c>
      <c r="U68">
        <f t="shared" si="20"/>
        <v>-2</v>
      </c>
    </row>
    <row r="69" spans="4:21" x14ac:dyDescent="0.25">
      <c r="D69">
        <v>23</v>
      </c>
      <c r="E69">
        <v>-1</v>
      </c>
      <c r="F69">
        <v>-1</v>
      </c>
      <c r="G69">
        <v>-1</v>
      </c>
      <c r="H69">
        <v>4</v>
      </c>
      <c r="I69">
        <f t="shared" si="17"/>
        <v>-1</v>
      </c>
      <c r="K69">
        <v>12</v>
      </c>
      <c r="L69">
        <v>-1</v>
      </c>
      <c r="M69">
        <v>-1</v>
      </c>
      <c r="N69">
        <v>-1</v>
      </c>
      <c r="O69">
        <v>4</v>
      </c>
      <c r="P69">
        <f t="shared" si="18"/>
        <v>4</v>
      </c>
      <c r="R69">
        <f t="shared" si="15"/>
        <v>40</v>
      </c>
      <c r="S69">
        <v>40</v>
      </c>
      <c r="T69">
        <f t="shared" si="19"/>
        <v>0</v>
      </c>
      <c r="U69">
        <f t="shared" si="20"/>
        <v>3</v>
      </c>
    </row>
    <row r="70" spans="4:21" x14ac:dyDescent="0.25">
      <c r="D70">
        <v>24</v>
      </c>
      <c r="E70">
        <v>-1</v>
      </c>
      <c r="F70">
        <v>-1</v>
      </c>
      <c r="G70">
        <v>-1</v>
      </c>
      <c r="H70">
        <v>4</v>
      </c>
      <c r="I70">
        <f t="shared" si="17"/>
        <v>-1</v>
      </c>
      <c r="K70">
        <v>12</v>
      </c>
      <c r="L70">
        <v>-1</v>
      </c>
      <c r="M70">
        <v>-1</v>
      </c>
      <c r="N70">
        <v>-1</v>
      </c>
      <c r="O70">
        <v>4</v>
      </c>
      <c r="P70">
        <f t="shared" si="18"/>
        <v>4</v>
      </c>
      <c r="R70">
        <f t="shared" si="15"/>
        <v>40</v>
      </c>
      <c r="S70">
        <v>40</v>
      </c>
      <c r="T70">
        <f t="shared" si="19"/>
        <v>0</v>
      </c>
      <c r="U70">
        <f t="shared" si="20"/>
        <v>3</v>
      </c>
    </row>
    <row r="71" spans="4:21" x14ac:dyDescent="0.25">
      <c r="E71" s="2" t="s">
        <v>10</v>
      </c>
      <c r="F71" s="2"/>
      <c r="G71" s="2"/>
      <c r="H71" s="2"/>
      <c r="I71" s="2"/>
      <c r="L71" s="2" t="s">
        <v>10</v>
      </c>
      <c r="M71" s="2"/>
      <c r="N71" s="2"/>
      <c r="O71" s="2"/>
      <c r="P71" s="2"/>
      <c r="R71">
        <f>SUM(R47:R70)</f>
        <v>1080</v>
      </c>
      <c r="S71">
        <f>SUM(S47:S70)</f>
        <v>1080</v>
      </c>
      <c r="U71" s="1">
        <f>SUM(U47:U70)</f>
        <v>72</v>
      </c>
    </row>
    <row r="72" spans="4:21" x14ac:dyDescent="0.25">
      <c r="E72">
        <v>0</v>
      </c>
      <c r="F72">
        <v>1</v>
      </c>
      <c r="G72">
        <v>2</v>
      </c>
      <c r="H72">
        <v>3</v>
      </c>
      <c r="L72">
        <v>0</v>
      </c>
      <c r="M72">
        <v>1</v>
      </c>
      <c r="N72">
        <v>2</v>
      </c>
      <c r="O72">
        <v>3</v>
      </c>
    </row>
    <row r="73" spans="4:21" x14ac:dyDescent="0.25">
      <c r="D73">
        <v>1</v>
      </c>
      <c r="E73">
        <v>0</v>
      </c>
      <c r="F73">
        <v>10</v>
      </c>
      <c r="G73">
        <v>20</v>
      </c>
      <c r="H73">
        <v>40</v>
      </c>
      <c r="I73">
        <f t="shared" ref="I73:I84" si="21">SUMPRODUCT(E18:H18,E73:H73)</f>
        <v>40</v>
      </c>
      <c r="K73">
        <v>1</v>
      </c>
      <c r="L73">
        <v>0</v>
      </c>
      <c r="M73">
        <v>10</v>
      </c>
      <c r="N73">
        <v>20</v>
      </c>
      <c r="O73">
        <v>40</v>
      </c>
      <c r="P73">
        <f t="shared" ref="P73:P84" si="22">SUMPRODUCT(L18:O18,L73:O73)</f>
        <v>0</v>
      </c>
    </row>
    <row r="74" spans="4:21" x14ac:dyDescent="0.25">
      <c r="D74">
        <v>2</v>
      </c>
      <c r="E74">
        <v>0</v>
      </c>
      <c r="F74">
        <v>10</v>
      </c>
      <c r="G74">
        <v>20</v>
      </c>
      <c r="H74">
        <v>40</v>
      </c>
      <c r="I74">
        <f t="shared" si="21"/>
        <v>0</v>
      </c>
      <c r="K74">
        <v>2</v>
      </c>
      <c r="L74">
        <v>0</v>
      </c>
      <c r="M74">
        <v>10</v>
      </c>
      <c r="N74">
        <v>20</v>
      </c>
      <c r="O74">
        <v>40</v>
      </c>
      <c r="P74">
        <f t="shared" si="22"/>
        <v>40</v>
      </c>
    </row>
    <row r="75" spans="4:21" x14ac:dyDescent="0.25">
      <c r="D75">
        <v>3</v>
      </c>
      <c r="E75">
        <v>0</v>
      </c>
      <c r="F75">
        <v>10</v>
      </c>
      <c r="G75">
        <v>20</v>
      </c>
      <c r="H75">
        <v>40</v>
      </c>
      <c r="I75">
        <f t="shared" si="21"/>
        <v>0</v>
      </c>
      <c r="K75">
        <v>3</v>
      </c>
      <c r="L75">
        <v>0</v>
      </c>
      <c r="M75">
        <v>10</v>
      </c>
      <c r="N75">
        <v>20</v>
      </c>
      <c r="O75">
        <v>40</v>
      </c>
      <c r="P75">
        <f t="shared" si="22"/>
        <v>40</v>
      </c>
    </row>
    <row r="76" spans="4:21" x14ac:dyDescent="0.25">
      <c r="D76">
        <v>4</v>
      </c>
      <c r="E76">
        <v>0</v>
      </c>
      <c r="F76">
        <v>10</v>
      </c>
      <c r="G76">
        <v>20</v>
      </c>
      <c r="H76">
        <v>40</v>
      </c>
      <c r="I76">
        <f t="shared" si="21"/>
        <v>40</v>
      </c>
      <c r="K76">
        <v>4</v>
      </c>
      <c r="L76">
        <v>0</v>
      </c>
      <c r="M76">
        <v>10</v>
      </c>
      <c r="N76">
        <v>20</v>
      </c>
      <c r="O76">
        <v>40</v>
      </c>
      <c r="P76">
        <f t="shared" si="22"/>
        <v>0</v>
      </c>
    </row>
    <row r="77" spans="4:21" x14ac:dyDescent="0.25">
      <c r="D77">
        <v>5</v>
      </c>
      <c r="E77">
        <v>0</v>
      </c>
      <c r="F77">
        <v>10</v>
      </c>
      <c r="G77">
        <v>20</v>
      </c>
      <c r="H77">
        <v>40</v>
      </c>
      <c r="I77">
        <f t="shared" si="21"/>
        <v>40</v>
      </c>
      <c r="K77">
        <v>5</v>
      </c>
      <c r="L77">
        <v>0</v>
      </c>
      <c r="M77">
        <v>10</v>
      </c>
      <c r="N77">
        <v>20</v>
      </c>
      <c r="O77">
        <v>40</v>
      </c>
      <c r="P77">
        <f t="shared" si="22"/>
        <v>0</v>
      </c>
    </row>
    <row r="78" spans="4:21" x14ac:dyDescent="0.25">
      <c r="D78">
        <v>6</v>
      </c>
      <c r="E78">
        <v>0</v>
      </c>
      <c r="F78">
        <v>10</v>
      </c>
      <c r="G78">
        <v>20</v>
      </c>
      <c r="H78">
        <v>40</v>
      </c>
      <c r="I78">
        <f t="shared" si="21"/>
        <v>0</v>
      </c>
      <c r="K78">
        <v>6</v>
      </c>
      <c r="L78">
        <v>0</v>
      </c>
      <c r="M78">
        <v>10</v>
      </c>
      <c r="N78">
        <v>20</v>
      </c>
      <c r="O78">
        <v>40</v>
      </c>
      <c r="P78">
        <f t="shared" si="22"/>
        <v>40</v>
      </c>
    </row>
    <row r="79" spans="4:21" x14ac:dyDescent="0.25">
      <c r="D79">
        <v>7</v>
      </c>
      <c r="E79">
        <v>0</v>
      </c>
      <c r="F79">
        <v>10</v>
      </c>
      <c r="G79">
        <v>20</v>
      </c>
      <c r="H79">
        <v>40</v>
      </c>
      <c r="I79">
        <f t="shared" si="21"/>
        <v>40</v>
      </c>
      <c r="K79">
        <v>7</v>
      </c>
      <c r="L79">
        <v>0</v>
      </c>
      <c r="M79">
        <v>10</v>
      </c>
      <c r="N79">
        <v>20</v>
      </c>
      <c r="O79">
        <v>40</v>
      </c>
      <c r="P79">
        <f t="shared" si="22"/>
        <v>0</v>
      </c>
    </row>
    <row r="80" spans="4:21" x14ac:dyDescent="0.25">
      <c r="D80">
        <v>8</v>
      </c>
      <c r="E80">
        <v>0</v>
      </c>
      <c r="F80">
        <v>10</v>
      </c>
      <c r="G80">
        <v>20</v>
      </c>
      <c r="H80">
        <v>40</v>
      </c>
      <c r="I80">
        <f t="shared" si="21"/>
        <v>40</v>
      </c>
      <c r="K80">
        <v>8</v>
      </c>
      <c r="L80">
        <v>0</v>
      </c>
      <c r="M80">
        <v>10</v>
      </c>
      <c r="N80">
        <v>20</v>
      </c>
      <c r="O80">
        <v>40</v>
      </c>
      <c r="P80">
        <f t="shared" si="22"/>
        <v>0</v>
      </c>
    </row>
    <row r="81" spans="4:16" x14ac:dyDescent="0.25">
      <c r="D81">
        <v>9</v>
      </c>
      <c r="E81">
        <v>0</v>
      </c>
      <c r="F81">
        <v>10</v>
      </c>
      <c r="G81">
        <v>20</v>
      </c>
      <c r="H81">
        <v>40</v>
      </c>
      <c r="I81">
        <f t="shared" si="21"/>
        <v>40</v>
      </c>
      <c r="K81">
        <v>9</v>
      </c>
      <c r="L81">
        <v>0</v>
      </c>
      <c r="M81">
        <v>10</v>
      </c>
      <c r="N81">
        <v>20</v>
      </c>
      <c r="O81">
        <v>40</v>
      </c>
      <c r="P81">
        <f t="shared" si="22"/>
        <v>0</v>
      </c>
    </row>
    <row r="82" spans="4:16" x14ac:dyDescent="0.25">
      <c r="D82">
        <v>10</v>
      </c>
      <c r="E82">
        <v>0</v>
      </c>
      <c r="F82">
        <v>10</v>
      </c>
      <c r="G82">
        <v>20</v>
      </c>
      <c r="H82">
        <v>40</v>
      </c>
      <c r="I82">
        <f t="shared" si="21"/>
        <v>40</v>
      </c>
      <c r="K82">
        <v>10</v>
      </c>
      <c r="L82">
        <v>0</v>
      </c>
      <c r="M82">
        <v>10</v>
      </c>
      <c r="N82">
        <v>20</v>
      </c>
      <c r="O82">
        <v>40</v>
      </c>
      <c r="P82">
        <f t="shared" si="22"/>
        <v>40</v>
      </c>
    </row>
    <row r="83" spans="4:16" x14ac:dyDescent="0.25">
      <c r="D83">
        <v>11</v>
      </c>
      <c r="E83">
        <v>0</v>
      </c>
      <c r="F83">
        <v>10</v>
      </c>
      <c r="G83">
        <v>20</v>
      </c>
      <c r="H83">
        <v>40</v>
      </c>
      <c r="I83">
        <f t="shared" si="21"/>
        <v>0</v>
      </c>
      <c r="K83">
        <v>11</v>
      </c>
      <c r="L83">
        <v>0</v>
      </c>
      <c r="M83">
        <v>10</v>
      </c>
      <c r="N83">
        <v>20</v>
      </c>
      <c r="O83">
        <v>40</v>
      </c>
      <c r="P83">
        <f t="shared" si="22"/>
        <v>40</v>
      </c>
    </row>
    <row r="84" spans="4:16" x14ac:dyDescent="0.25">
      <c r="D84">
        <v>12</v>
      </c>
      <c r="E84">
        <v>0</v>
      </c>
      <c r="F84">
        <v>10</v>
      </c>
      <c r="G84">
        <v>20</v>
      </c>
      <c r="H84">
        <v>40</v>
      </c>
      <c r="I84">
        <f t="shared" si="21"/>
        <v>0</v>
      </c>
      <c r="K84">
        <v>12</v>
      </c>
      <c r="L84">
        <v>0</v>
      </c>
      <c r="M84">
        <v>10</v>
      </c>
      <c r="N84">
        <v>20</v>
      </c>
      <c r="O84">
        <v>40</v>
      </c>
      <c r="P84">
        <f t="shared" si="22"/>
        <v>40</v>
      </c>
    </row>
    <row r="85" spans="4:16" x14ac:dyDescent="0.25">
      <c r="D85">
        <v>13</v>
      </c>
      <c r="E85">
        <v>0</v>
      </c>
      <c r="F85">
        <v>10</v>
      </c>
      <c r="G85">
        <v>20</v>
      </c>
      <c r="H85">
        <v>40</v>
      </c>
      <c r="I85">
        <f t="shared" ref="I85:I96" si="23">SUMPRODUCT(E30:H30,E85:H85)</f>
        <v>40</v>
      </c>
      <c r="K85">
        <v>13</v>
      </c>
      <c r="L85">
        <v>0</v>
      </c>
      <c r="M85">
        <v>10</v>
      </c>
      <c r="N85">
        <v>20</v>
      </c>
      <c r="O85">
        <v>40</v>
      </c>
      <c r="P85">
        <f t="shared" ref="P85:P96" si="24">SUMPRODUCT(L30:O30,L85:O85)</f>
        <v>0</v>
      </c>
    </row>
    <row r="86" spans="4:16" x14ac:dyDescent="0.25">
      <c r="D86">
        <v>14</v>
      </c>
      <c r="E86">
        <v>0</v>
      </c>
      <c r="F86">
        <v>10</v>
      </c>
      <c r="G86">
        <v>20</v>
      </c>
      <c r="H86">
        <v>40</v>
      </c>
      <c r="I86">
        <f t="shared" si="23"/>
        <v>0</v>
      </c>
      <c r="K86">
        <v>14</v>
      </c>
      <c r="L86">
        <v>0</v>
      </c>
      <c r="M86">
        <v>10</v>
      </c>
      <c r="N86">
        <v>20</v>
      </c>
      <c r="O86">
        <v>40</v>
      </c>
      <c r="P86">
        <f t="shared" si="24"/>
        <v>40</v>
      </c>
    </row>
    <row r="87" spans="4:16" x14ac:dyDescent="0.25">
      <c r="D87">
        <v>15</v>
      </c>
      <c r="E87">
        <v>0</v>
      </c>
      <c r="F87">
        <v>10</v>
      </c>
      <c r="G87">
        <v>20</v>
      </c>
      <c r="H87">
        <v>40</v>
      </c>
      <c r="I87">
        <f t="shared" si="23"/>
        <v>0</v>
      </c>
      <c r="K87">
        <v>15</v>
      </c>
      <c r="L87">
        <v>0</v>
      </c>
      <c r="M87">
        <v>10</v>
      </c>
      <c r="N87">
        <v>20</v>
      </c>
      <c r="O87">
        <v>40</v>
      </c>
      <c r="P87">
        <f t="shared" si="24"/>
        <v>40</v>
      </c>
    </row>
    <row r="88" spans="4:16" x14ac:dyDescent="0.25">
      <c r="D88">
        <v>16</v>
      </c>
      <c r="E88">
        <v>0</v>
      </c>
      <c r="F88">
        <v>10</v>
      </c>
      <c r="G88">
        <v>20</v>
      </c>
      <c r="H88">
        <v>40</v>
      </c>
      <c r="I88">
        <f t="shared" si="23"/>
        <v>40</v>
      </c>
      <c r="K88">
        <v>16</v>
      </c>
      <c r="L88">
        <v>0</v>
      </c>
      <c r="M88">
        <v>10</v>
      </c>
      <c r="N88">
        <v>20</v>
      </c>
      <c r="O88">
        <v>40</v>
      </c>
      <c r="P88">
        <f t="shared" si="24"/>
        <v>20</v>
      </c>
    </row>
    <row r="89" spans="4:16" x14ac:dyDescent="0.25">
      <c r="D89">
        <v>17</v>
      </c>
      <c r="E89">
        <v>0</v>
      </c>
      <c r="F89">
        <v>10</v>
      </c>
      <c r="G89">
        <v>20</v>
      </c>
      <c r="H89">
        <v>40</v>
      </c>
      <c r="I89">
        <f t="shared" si="23"/>
        <v>40</v>
      </c>
      <c r="K89">
        <v>17</v>
      </c>
      <c r="L89">
        <v>0</v>
      </c>
      <c r="M89">
        <v>10</v>
      </c>
      <c r="N89">
        <v>20</v>
      </c>
      <c r="O89">
        <v>40</v>
      </c>
      <c r="P89">
        <f t="shared" si="24"/>
        <v>20</v>
      </c>
    </row>
    <row r="90" spans="4:16" x14ac:dyDescent="0.25">
      <c r="D90">
        <v>18</v>
      </c>
      <c r="E90">
        <v>0</v>
      </c>
      <c r="F90">
        <v>10</v>
      </c>
      <c r="G90">
        <v>20</v>
      </c>
      <c r="H90">
        <v>40</v>
      </c>
      <c r="I90">
        <f t="shared" si="23"/>
        <v>40</v>
      </c>
      <c r="K90">
        <v>18</v>
      </c>
      <c r="L90">
        <v>0</v>
      </c>
      <c r="M90">
        <v>10</v>
      </c>
      <c r="N90">
        <v>20</v>
      </c>
      <c r="O90">
        <v>40</v>
      </c>
      <c r="P90">
        <f t="shared" si="24"/>
        <v>20</v>
      </c>
    </row>
    <row r="91" spans="4:16" x14ac:dyDescent="0.25">
      <c r="D91">
        <v>19</v>
      </c>
      <c r="E91">
        <v>0</v>
      </c>
      <c r="F91">
        <v>10</v>
      </c>
      <c r="G91">
        <v>20</v>
      </c>
      <c r="H91">
        <v>40</v>
      </c>
      <c r="I91">
        <f t="shared" si="23"/>
        <v>40</v>
      </c>
      <c r="K91">
        <v>19</v>
      </c>
      <c r="L91">
        <v>0</v>
      </c>
      <c r="M91">
        <v>10</v>
      </c>
      <c r="N91">
        <v>20</v>
      </c>
      <c r="O91">
        <v>40</v>
      </c>
      <c r="P91">
        <f t="shared" si="24"/>
        <v>20</v>
      </c>
    </row>
    <row r="92" spans="4:16" x14ac:dyDescent="0.25">
      <c r="D92">
        <v>20</v>
      </c>
      <c r="E92">
        <v>0</v>
      </c>
      <c r="F92">
        <v>10</v>
      </c>
      <c r="G92">
        <v>20</v>
      </c>
      <c r="H92">
        <v>40</v>
      </c>
      <c r="I92">
        <f t="shared" si="23"/>
        <v>40</v>
      </c>
      <c r="K92">
        <v>20</v>
      </c>
      <c r="L92">
        <v>0</v>
      </c>
      <c r="M92">
        <v>10</v>
      </c>
      <c r="N92">
        <v>20</v>
      </c>
      <c r="O92">
        <v>40</v>
      </c>
      <c r="P92">
        <f t="shared" si="24"/>
        <v>20</v>
      </c>
    </row>
    <row r="93" spans="4:16" x14ac:dyDescent="0.25">
      <c r="D93">
        <v>21</v>
      </c>
      <c r="E93">
        <v>0</v>
      </c>
      <c r="F93">
        <v>10</v>
      </c>
      <c r="G93">
        <v>20</v>
      </c>
      <c r="H93">
        <v>40</v>
      </c>
      <c r="I93">
        <f t="shared" si="23"/>
        <v>40</v>
      </c>
      <c r="K93">
        <v>21</v>
      </c>
      <c r="L93">
        <v>0</v>
      </c>
      <c r="M93">
        <v>10</v>
      </c>
      <c r="N93">
        <v>20</v>
      </c>
      <c r="O93">
        <v>40</v>
      </c>
      <c r="P93">
        <f t="shared" si="24"/>
        <v>20</v>
      </c>
    </row>
    <row r="94" spans="4:16" x14ac:dyDescent="0.25">
      <c r="D94">
        <v>22</v>
      </c>
      <c r="E94">
        <v>0</v>
      </c>
      <c r="F94">
        <v>10</v>
      </c>
      <c r="G94">
        <v>20</v>
      </c>
      <c r="H94">
        <v>40</v>
      </c>
      <c r="I94">
        <f t="shared" si="23"/>
        <v>0</v>
      </c>
      <c r="K94">
        <v>22</v>
      </c>
      <c r="L94">
        <v>0</v>
      </c>
      <c r="M94">
        <v>10</v>
      </c>
      <c r="N94">
        <v>20</v>
      </c>
      <c r="O94">
        <v>40</v>
      </c>
      <c r="P94">
        <f t="shared" si="24"/>
        <v>0</v>
      </c>
    </row>
    <row r="95" spans="4:16" x14ac:dyDescent="0.25">
      <c r="D95">
        <v>23</v>
      </c>
      <c r="E95">
        <v>0</v>
      </c>
      <c r="F95">
        <v>10</v>
      </c>
      <c r="G95">
        <v>20</v>
      </c>
      <c r="H95">
        <v>40</v>
      </c>
      <c r="I95">
        <f t="shared" si="23"/>
        <v>0</v>
      </c>
      <c r="K95">
        <v>23</v>
      </c>
      <c r="L95">
        <v>0</v>
      </c>
      <c r="M95">
        <v>10</v>
      </c>
      <c r="N95">
        <v>20</v>
      </c>
      <c r="O95">
        <v>40</v>
      </c>
      <c r="P95">
        <f t="shared" si="24"/>
        <v>40</v>
      </c>
    </row>
    <row r="96" spans="4:16" x14ac:dyDescent="0.25">
      <c r="D96">
        <v>24</v>
      </c>
      <c r="E96">
        <v>0</v>
      </c>
      <c r="F96">
        <v>10</v>
      </c>
      <c r="G96">
        <v>20</v>
      </c>
      <c r="H96">
        <v>40</v>
      </c>
      <c r="I96">
        <f t="shared" si="23"/>
        <v>0</v>
      </c>
      <c r="K96">
        <v>24</v>
      </c>
      <c r="L96">
        <v>0</v>
      </c>
      <c r="M96">
        <v>10</v>
      </c>
      <c r="N96">
        <v>20</v>
      </c>
      <c r="O96">
        <v>40</v>
      </c>
      <c r="P96">
        <f t="shared" si="24"/>
        <v>40</v>
      </c>
    </row>
  </sheetData>
  <mergeCells count="10">
    <mergeCell ref="E15:I15"/>
    <mergeCell ref="L15:P15"/>
    <mergeCell ref="E16:I16"/>
    <mergeCell ref="E45:I45"/>
    <mergeCell ref="E71:I71"/>
    <mergeCell ref="L16:P16"/>
    <mergeCell ref="L45:P45"/>
    <mergeCell ref="L71:P71"/>
    <mergeCell ref="F17:H17"/>
    <mergeCell ref="M17:O17"/>
  </mergeCells>
  <conditionalFormatting sqref="R18:S41 R44:S44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{12DC1BF1-3F33-4CEB-A571-BFFAD37E02F6}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2DC1BF1-3F33-4CEB-A571-BFFAD37E02F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R18:S41 R44:S44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ООО Интер РАО – Управление электрогенерацией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Севальнев Михаил Александрович</dc:creator>
  <cp:lastModifiedBy>Севальнев Михаил Александрович</cp:lastModifiedBy>
  <dcterms:created xsi:type="dcterms:W3CDTF">2022-02-04T05:19:53Z</dcterms:created>
  <dcterms:modified xsi:type="dcterms:W3CDTF">2022-02-08T10:56:19Z</dcterms:modified>
</cp:coreProperties>
</file>