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5" yWindow="1230" windowWidth="20160" windowHeight="11700"/>
  </bookViews>
  <sheets>
    <sheet name="Лист1" sheetId="1" r:id="rId1"/>
    <sheet name="Лист1 (2)" sheetId="2" r:id="rId2"/>
    <sheet name="Лист1 (3)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</calcChain>
</file>

<file path=xl/sharedStrings.xml><?xml version="1.0" encoding="utf-8"?>
<sst xmlns="http://schemas.openxmlformats.org/spreadsheetml/2006/main" count="122" uniqueCount="75">
  <si>
    <t>Артикул</t>
  </si>
  <si>
    <t>EAN</t>
  </si>
  <si>
    <t>Короткое наименование</t>
  </si>
  <si>
    <t>Розничная цена</t>
  </si>
  <si>
    <t>Цена продажи</t>
  </si>
  <si>
    <t>Срок поставки (раб. дней)</t>
  </si>
  <si>
    <t>Остаток Москва</t>
  </si>
  <si>
    <t>2180/04/№1270/RAL 9016 3/4</t>
  </si>
  <si>
    <t>PROMO Радиатор, Zehnder, Charleston, 2180, 4, №1270, 3/4", RAL 9016 (белый)</t>
  </si>
  <si>
    <t>C3057/08/V001/RAL 9016</t>
  </si>
  <si>
    <t>PROMO Радиатор, Zehnder, Charleston Completto, 3057, 8, V001, 1/2", RAL 9016 (белый)</t>
  </si>
  <si>
    <t>C3180/06/V001/TechnoLine</t>
  </si>
  <si>
    <t>7613367699317</t>
  </si>
  <si>
    <t>PROMO Радиатор, Completto 3180/06 V001 1/2" TechnoLine</t>
  </si>
  <si>
    <t>C3037/24/V001/RAL 9016</t>
  </si>
  <si>
    <t>STOCK Радиатор, Completto 3037/24 V001 1/2" RAL 9016</t>
  </si>
  <si>
    <t>2180/06/№1270/RAL 9016 3/4</t>
  </si>
  <si>
    <t>PROMO Радиатор, Zehnder, Charleston, 2180, 6, №1270, 3/4", RAL 9016 (белый)</t>
  </si>
  <si>
    <t>C2180/08/V001/TechnoLine</t>
  </si>
  <si>
    <t>PROMO Радиатор, Completto 2180/08 V001 1/2" TechnoLine</t>
  </si>
  <si>
    <t>2180/04/№1270/RAL 9217 3/4</t>
  </si>
  <si>
    <t>STOCK Радиатор, Charleston 2180/04 №1270 3/4" RAL 9217</t>
  </si>
  <si>
    <t>C2180/10/V001/RAL 9016</t>
  </si>
  <si>
    <t>PROMO Радиатор, Zehnder, Charleston Completto, 2180, 10, V001, 1/2", RAL 9016 (белый)</t>
  </si>
  <si>
    <t>C2180/06/V001/RAL 9217</t>
  </si>
  <si>
    <t>STOCK Радиатор, Completto 2180/06 V001 1/2" RAL 9217</t>
  </si>
  <si>
    <t>C2180/06/V001/Technoline</t>
  </si>
  <si>
    <t>PROMO Радиатор, Completto 2180/06 V001 1/2" TechnoLine</t>
  </si>
  <si>
    <t>C2180/04/V001/RAL 9016</t>
  </si>
  <si>
    <t>PROMO Радиатор, Zehnder, Charleston Completto, 2180, 4, V001, 1/2", RAL 9016 (белый)</t>
  </si>
  <si>
    <t>3180/08/№1270/TechnoLine 3/4</t>
  </si>
  <si>
    <t>PROMO Радиатор, Charleston 3180/08 №1270 3/4" TechnoLine</t>
  </si>
  <si>
    <t>C2180/08/V001/RAL 9016</t>
  </si>
  <si>
    <t>7613367693803</t>
  </si>
  <si>
    <t>PROMO Радиатор, Zehnder, Charleston Completto, 2180, 8, V001, 1/2", RAL 9016 (белый)</t>
  </si>
  <si>
    <t>2180/06/№1270/TechnoLine 3/4</t>
  </si>
  <si>
    <t>PROMO Радиатор, Charleston 2180/06 №1270 3/4" TechnoLine</t>
  </si>
  <si>
    <t>2180/04/№1270/TechnoLine 3/4</t>
  </si>
  <si>
    <t>PROMO Радиатор, Charleston 2180/04 №1270 3/4" TechnoLine</t>
  </si>
  <si>
    <t>2180/10/№1270/RAL 9016 3/4</t>
  </si>
  <si>
    <t>PROMO Радиатор, Zehnder, Charleston, 2180, 10, №1270, 3/4", RAL 9016 (белый)</t>
  </si>
  <si>
    <t>C2180/04/V001/RAL 9217</t>
  </si>
  <si>
    <t>STOCK Радиатор, Completto 2180/04 V001 1/2" RAL 9217</t>
  </si>
  <si>
    <t>C2180/12/V001/RAL 9016</t>
  </si>
  <si>
    <t>PROMO Радиатор, Completto 2180/12 V001 1/2" RAL 9016</t>
  </si>
  <si>
    <t>C2180/10/V001/RAL 9217</t>
  </si>
  <si>
    <t>STOCK Радиатор, Completto 2180/10 V001 1/2" RAL 9217</t>
  </si>
  <si>
    <t>2180/08/№1270/RAL 9016 3/4</t>
  </si>
  <si>
    <t>STOCK Радиатор, Charleston 2180/08 №1270 3/4" RAL 9016</t>
  </si>
  <si>
    <t>артикул на сайте (основной)</t>
  </si>
  <si>
    <t xml:space="preserve">количество </t>
  </si>
  <si>
    <t>CH 2180-04 1270 3/4" Ral 9016</t>
  </si>
  <si>
    <t>CH 2180-06 1270 3/4" Ral 9016</t>
  </si>
  <si>
    <t>CH 2180-08 1270 3/4" Ral 9016</t>
  </si>
  <si>
    <t>CH 2180-10 1270 3/4" Ral 9016</t>
  </si>
  <si>
    <t>CH 2180-12 1270 3/4" Ral 9016</t>
  </si>
  <si>
    <t>CH 2180-14 1270 3/4" Ral 9016</t>
  </si>
  <si>
    <t>CH 2180-04 V002 1/2" Ral 9016</t>
  </si>
  <si>
    <t>из ячейки</t>
  </si>
  <si>
    <t>ихнодный прайс</t>
  </si>
  <si>
    <t>конечный результат</t>
  </si>
  <si>
    <t>A2</t>
  </si>
  <si>
    <t>=</t>
  </si>
  <si>
    <t>B2</t>
  </si>
  <si>
    <t>A6</t>
  </si>
  <si>
    <t>B3</t>
  </si>
  <si>
    <t>A18</t>
  </si>
  <si>
    <t>B4</t>
  </si>
  <si>
    <t>A17</t>
  </si>
  <si>
    <t>B5</t>
  </si>
  <si>
    <t>A12</t>
  </si>
  <si>
    <t>B8</t>
  </si>
  <si>
    <t>первый файл это прайс нового поставщика и у него немного отличные от наших артикулы, второй файл с правильными нашими артикулами, третий -там пример какие артикулы соответствуют каким. Первый файл с прайсом (исходный прайс) формат не изменял -именно так располагаются данные. второй файл (конечный результат) произвольный, совершенно не важно как будут располагаться-главное: артикул и количество.</t>
  </si>
  <si>
    <t>ПоПрайсу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</si>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</sst>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4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A20"/>
    </sheetView>
  </sheetViews>
  <sheetFormatPr defaultRowHeight="15" x14ac:dyDescent="0.25"/>
  <cols>
    <col min="1" max="1" width="30.7109375" customWidth="1"/>
    <col min="2" max="2" width="20.7109375" customWidth="1"/>
    <col min="3" max="3" width="26" customWidth="1"/>
    <col min="4" max="7" width="20.7109375" customWidth="1"/>
  </cols>
  <sheetData>
    <row r="1" spans="1:9" x14ac:dyDescent="0.25">
      <c r="A1" s="8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5" t="s">
        <v>73</v>
      </c>
      <c r="I1" s="5"/>
    </row>
    <row r="2" spans="1:9" x14ac:dyDescent="0.25">
      <c r="A2" s="8" t="s">
        <v>7</v>
      </c>
      <c r="C2" t="s">
        <v>8</v>
      </c>
      <c r="G2">
        <v>3</v>
      </c>
      <c r="H2" s="5" t="str">
        <f>INDEX('Лист1 (3)'!D:D,MATCH(Лист1!A2,'Лист1 (3)'!B:B,))</f>
        <v>CH 2180-04 1270 3/4" Ral 9016</v>
      </c>
      <c r="I2" s="5"/>
    </row>
    <row r="3" spans="1:9" x14ac:dyDescent="0.25">
      <c r="A3" s="8" t="s">
        <v>9</v>
      </c>
      <c r="C3" t="s">
        <v>10</v>
      </c>
      <c r="G3">
        <v>3</v>
      </c>
      <c r="H3" s="5" t="str">
        <f>INDEX('Лист1 (3)'!D:D,MATCH(Лист1!A3,'Лист1 (3)'!B:B,))</f>
        <v>C3057/08/V001/RAL 9016</v>
      </c>
      <c r="I3" s="5"/>
    </row>
    <row r="4" spans="1:9" x14ac:dyDescent="0.25">
      <c r="A4" s="8" t="s">
        <v>11</v>
      </c>
      <c r="B4" t="s">
        <v>12</v>
      </c>
      <c r="C4" t="s">
        <v>13</v>
      </c>
      <c r="G4">
        <v>0</v>
      </c>
      <c r="H4" s="5" t="str">
        <f>INDEX('Лист1 (3)'!D:D,MATCH(Лист1!A4,'Лист1 (3)'!B:B,))</f>
        <v>C3180/06/V001/TechnoLine</v>
      </c>
      <c r="I4" s="5"/>
    </row>
    <row r="5" spans="1:9" x14ac:dyDescent="0.25">
      <c r="A5" s="8" t="s">
        <v>14</v>
      </c>
      <c r="C5" t="s">
        <v>15</v>
      </c>
      <c r="G5">
        <v>0</v>
      </c>
      <c r="H5" s="5" t="str">
        <f>INDEX('Лист1 (3)'!D:D,MATCH(Лист1!A5,'Лист1 (3)'!B:B,))</f>
        <v>C3037/24/V001/RAL 9016</v>
      </c>
      <c r="I5" s="5"/>
    </row>
    <row r="6" spans="1:9" x14ac:dyDescent="0.25">
      <c r="A6" s="8" t="s">
        <v>16</v>
      </c>
      <c r="C6" t="s">
        <v>17</v>
      </c>
      <c r="G6">
        <v>0</v>
      </c>
      <c r="H6" s="5" t="str">
        <f>INDEX('Лист1 (3)'!D:D,MATCH(Лист1!A6,'Лист1 (3)'!B:B,))</f>
        <v>CH 2180-06 1270 3/4" Ral 9016</v>
      </c>
      <c r="I6" s="5"/>
    </row>
    <row r="7" spans="1:9" x14ac:dyDescent="0.25">
      <c r="A7" s="8" t="s">
        <v>18</v>
      </c>
      <c r="C7" t="s">
        <v>19</v>
      </c>
      <c r="G7">
        <v>0</v>
      </c>
      <c r="H7" s="5" t="str">
        <f>INDEX('Лист1 (3)'!D:D,MATCH(Лист1!A7,'Лист1 (3)'!B:B,))</f>
        <v>C2180/08/V001/TechnoLine</v>
      </c>
      <c r="I7" s="5"/>
    </row>
    <row r="8" spans="1:9" x14ac:dyDescent="0.25">
      <c r="A8" s="8" t="s">
        <v>20</v>
      </c>
      <c r="C8" t="s">
        <v>21</v>
      </c>
      <c r="G8">
        <v>3</v>
      </c>
      <c r="H8" s="5" t="str">
        <f>INDEX('Лист1 (3)'!D:D,MATCH(Лист1!A8,'Лист1 (3)'!B:B,))</f>
        <v>2180/04/№1270/RAL 9217 3/4</v>
      </c>
      <c r="I8" s="5"/>
    </row>
    <row r="9" spans="1:9" x14ac:dyDescent="0.25">
      <c r="A9" s="8" t="s">
        <v>22</v>
      </c>
      <c r="C9" t="s">
        <v>23</v>
      </c>
      <c r="G9">
        <v>0</v>
      </c>
      <c r="H9" s="5" t="str">
        <f>INDEX('Лист1 (3)'!D:D,MATCH(Лист1!A9,'Лист1 (3)'!B:B,))</f>
        <v>C2180/10/V001/RAL 9016</v>
      </c>
      <c r="I9" s="5"/>
    </row>
    <row r="10" spans="1:9" x14ac:dyDescent="0.25">
      <c r="A10" s="8" t="s">
        <v>24</v>
      </c>
      <c r="C10" t="s">
        <v>25</v>
      </c>
      <c r="G10">
        <v>1</v>
      </c>
      <c r="H10" s="5" t="str">
        <f>INDEX('Лист1 (3)'!D:D,MATCH(Лист1!A10,'Лист1 (3)'!B:B,))</f>
        <v>C2180/06/V001/RAL 9217</v>
      </c>
      <c r="I10" s="5"/>
    </row>
    <row r="11" spans="1:9" x14ac:dyDescent="0.25">
      <c r="A11" s="8" t="s">
        <v>26</v>
      </c>
      <c r="C11" t="s">
        <v>27</v>
      </c>
      <c r="G11">
        <v>0</v>
      </c>
      <c r="H11" s="5" t="str">
        <f>INDEX('Лист1 (3)'!D:D,MATCH(Лист1!A11,'Лист1 (3)'!B:B,))</f>
        <v>C2180/06/V001/Technoline</v>
      </c>
      <c r="I11" s="5"/>
    </row>
    <row r="12" spans="1:9" x14ac:dyDescent="0.25">
      <c r="A12" s="8" t="s">
        <v>28</v>
      </c>
      <c r="C12" t="s">
        <v>29</v>
      </c>
      <c r="G12">
        <v>7</v>
      </c>
      <c r="H12" s="5" t="str">
        <f>INDEX('Лист1 (3)'!D:D,MATCH(Лист1!A12,'Лист1 (3)'!B:B,))</f>
        <v>CH 2180-04 V002 1/2" Ral 9016</v>
      </c>
      <c r="I12" s="5"/>
    </row>
    <row r="13" spans="1:9" x14ac:dyDescent="0.25">
      <c r="A13" s="8" t="s">
        <v>30</v>
      </c>
      <c r="C13" t="s">
        <v>31</v>
      </c>
      <c r="G13">
        <v>4</v>
      </c>
      <c r="H13" s="5" t="str">
        <f>INDEX('Лист1 (3)'!D:D,MATCH(Лист1!A13,'Лист1 (3)'!B:B,))</f>
        <v>3180/08/№1270/TechnoLine 3/4</v>
      </c>
      <c r="I13" s="5"/>
    </row>
    <row r="14" spans="1:9" x14ac:dyDescent="0.25">
      <c r="A14" s="8" t="s">
        <v>32</v>
      </c>
      <c r="B14" t="s">
        <v>33</v>
      </c>
      <c r="C14" t="s">
        <v>34</v>
      </c>
      <c r="G14">
        <v>0</v>
      </c>
      <c r="H14" s="5" t="str">
        <f>INDEX('Лист1 (3)'!D:D,MATCH(Лист1!A14,'Лист1 (3)'!B:B,))</f>
        <v>C2180/08/V001/RAL 9016</v>
      </c>
      <c r="I14" s="5"/>
    </row>
    <row r="15" spans="1:9" x14ac:dyDescent="0.25">
      <c r="A15" s="8" t="s">
        <v>35</v>
      </c>
      <c r="C15" t="s">
        <v>36</v>
      </c>
      <c r="G15">
        <v>0</v>
      </c>
      <c r="H15" s="5" t="str">
        <f>INDEX('Лист1 (3)'!D:D,MATCH(Лист1!A15,'Лист1 (3)'!B:B,))</f>
        <v>2180/06/№1270/TechnoLine 3/4</v>
      </c>
      <c r="I15" s="5"/>
    </row>
    <row r="16" spans="1:9" x14ac:dyDescent="0.25">
      <c r="A16" s="8" t="s">
        <v>37</v>
      </c>
      <c r="C16" t="s">
        <v>38</v>
      </c>
      <c r="G16">
        <v>2</v>
      </c>
      <c r="H16" s="5" t="str">
        <f>INDEX('Лист1 (3)'!D:D,MATCH(Лист1!A16,'Лист1 (3)'!B:B,))</f>
        <v>2180/04/№1270/TechnoLine 3/4</v>
      </c>
      <c r="I16" s="5"/>
    </row>
    <row r="17" spans="1:9" x14ac:dyDescent="0.25">
      <c r="A17" s="8" t="s">
        <v>39</v>
      </c>
      <c r="C17" t="s">
        <v>40</v>
      </c>
      <c r="G17">
        <v>0</v>
      </c>
      <c r="H17" s="5" t="str">
        <f>INDEX('Лист1 (3)'!D:D,MATCH(Лист1!A17,'Лист1 (3)'!B:B,))</f>
        <v>CH 2180-10 1270 3/4" Ral 9016</v>
      </c>
      <c r="I17" s="5"/>
    </row>
    <row r="18" spans="1:9" x14ac:dyDescent="0.25">
      <c r="A18" s="8" t="s">
        <v>47</v>
      </c>
      <c r="C18" t="s">
        <v>48</v>
      </c>
      <c r="G18">
        <v>5</v>
      </c>
      <c r="H18" s="5" t="str">
        <f>INDEX('Лист1 (3)'!D:D,MATCH(Лист1!A18,'Лист1 (3)'!B:B,))</f>
        <v>CH 2180-08 1270 3/4" Ral 9016</v>
      </c>
      <c r="I18" s="5"/>
    </row>
    <row r="19" spans="1:9" x14ac:dyDescent="0.25">
      <c r="A19" s="8" t="s">
        <v>41</v>
      </c>
      <c r="C19" t="s">
        <v>42</v>
      </c>
      <c r="G19">
        <v>2</v>
      </c>
      <c r="H19" s="5" t="str">
        <f>INDEX('Лист1 (3)'!D:D,MATCH(Лист1!A19,'Лист1 (3)'!B:B,))</f>
        <v>C2180/04/V001/RAL 9217</v>
      </c>
      <c r="I19" s="5"/>
    </row>
    <row r="20" spans="1:9" x14ac:dyDescent="0.25">
      <c r="A20" s="8" t="s">
        <v>43</v>
      </c>
      <c r="C20" t="s">
        <v>44</v>
      </c>
      <c r="G20">
        <v>0</v>
      </c>
      <c r="H20" s="5" t="str">
        <f>INDEX('Лист1 (3)'!D:D,MATCH(Лист1!A20,'Лист1 (3)'!B:B,))</f>
        <v>C2180/12/V001/RAL 9016</v>
      </c>
      <c r="I20" s="5"/>
    </row>
    <row r="21" spans="1:9" x14ac:dyDescent="0.25">
      <c r="A21" t="s">
        <v>45</v>
      </c>
      <c r="C21" t="s">
        <v>46</v>
      </c>
      <c r="G21">
        <v>0</v>
      </c>
      <c r="H21" s="5" t="str">
        <f>INDEX('Лист1 (3)'!D:D,MATCH(Лист1!A21,'Лист1 (3)'!B:B,))</f>
        <v>C2180/10/V001/RAL 9217</v>
      </c>
      <c r="I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H9" sqref="H9"/>
    </sheetView>
  </sheetViews>
  <sheetFormatPr defaultRowHeight="15" x14ac:dyDescent="0.25"/>
  <cols>
    <col min="2" max="2" width="27.42578125" customWidth="1"/>
    <col min="4" max="4" width="12.140625" customWidth="1"/>
  </cols>
  <sheetData>
    <row r="1" spans="2:7" x14ac:dyDescent="0.25">
      <c r="B1" t="s">
        <v>49</v>
      </c>
      <c r="D1" t="s">
        <v>50</v>
      </c>
    </row>
    <row r="2" spans="2:7" x14ac:dyDescent="0.25">
      <c r="B2" s="1" t="s">
        <v>51</v>
      </c>
      <c r="D2">
        <v>3</v>
      </c>
      <c r="G2" s="9" t="s">
        <v>72</v>
      </c>
    </row>
    <row r="3" spans="2:7" x14ac:dyDescent="0.25">
      <c r="B3" s="1" t="s">
        <v>52</v>
      </c>
      <c r="D3">
        <v>0</v>
      </c>
    </row>
    <row r="4" spans="2:7" x14ac:dyDescent="0.25">
      <c r="B4" s="1" t="s">
        <v>53</v>
      </c>
      <c r="D4">
        <v>5</v>
      </c>
    </row>
    <row r="5" spans="2:7" x14ac:dyDescent="0.25">
      <c r="B5" s="1" t="s">
        <v>54</v>
      </c>
      <c r="D5">
        <v>0</v>
      </c>
    </row>
    <row r="6" spans="2:7" x14ac:dyDescent="0.25">
      <c r="B6" s="1" t="s">
        <v>55</v>
      </c>
      <c r="D6">
        <v>0</v>
      </c>
    </row>
    <row r="7" spans="2:7" x14ac:dyDescent="0.25">
      <c r="B7" s="1" t="s">
        <v>56</v>
      </c>
      <c r="D7">
        <v>6</v>
      </c>
    </row>
    <row r="8" spans="2:7" x14ac:dyDescent="0.25">
      <c r="B8" s="1" t="s">
        <v>57</v>
      </c>
      <c r="D8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Zeros="0" workbookViewId="0">
      <selection activeCell="F2" sqref="F2:F21"/>
    </sheetView>
  </sheetViews>
  <sheetFormatPr defaultRowHeight="15" x14ac:dyDescent="0.25"/>
  <cols>
    <col min="2" max="2" width="27.85546875" customWidth="1"/>
    <col min="3" max="3" width="3.42578125" style="4" customWidth="1"/>
    <col min="4" max="4" width="27.28515625" customWidth="1"/>
    <col min="6" max="6" width="15.5703125" customWidth="1"/>
  </cols>
  <sheetData>
    <row r="1" spans="1:6" x14ac:dyDescent="0.25">
      <c r="A1" t="s">
        <v>58</v>
      </c>
      <c r="B1" s="2" t="s">
        <v>59</v>
      </c>
      <c r="C1" s="2"/>
      <c r="D1" s="2" t="s">
        <v>60</v>
      </c>
      <c r="E1" s="3" t="s">
        <v>58</v>
      </c>
      <c r="F1" s="7" t="s">
        <v>74</v>
      </c>
    </row>
    <row r="2" spans="1:6" x14ac:dyDescent="0.25">
      <c r="A2" t="s">
        <v>61</v>
      </c>
      <c r="B2" t="s">
        <v>7</v>
      </c>
      <c r="C2" s="4" t="s">
        <v>62</v>
      </c>
      <c r="D2" s="1" t="s">
        <v>51</v>
      </c>
      <c r="E2" t="s">
        <v>63</v>
      </c>
      <c r="F2" s="5">
        <f>SUMIF(Лист1!H:H,'Лист1 (3)'!D2,Лист1!G:G)</f>
        <v>3</v>
      </c>
    </row>
    <row r="3" spans="1:6" x14ac:dyDescent="0.25">
      <c r="A3" t="s">
        <v>64</v>
      </c>
      <c r="B3" t="s">
        <v>16</v>
      </c>
      <c r="C3" s="4" t="s">
        <v>62</v>
      </c>
      <c r="D3" s="1" t="s">
        <v>52</v>
      </c>
      <c r="E3" t="s">
        <v>65</v>
      </c>
      <c r="F3" s="5">
        <f>SUMIF(Лист1!H:H,'Лист1 (3)'!D3,Лист1!G:G)</f>
        <v>0</v>
      </c>
    </row>
    <row r="4" spans="1:6" x14ac:dyDescent="0.25">
      <c r="A4" t="s">
        <v>66</v>
      </c>
      <c r="B4" t="s">
        <v>47</v>
      </c>
      <c r="C4" s="4" t="s">
        <v>62</v>
      </c>
      <c r="D4" s="1" t="s">
        <v>53</v>
      </c>
      <c r="E4" t="s">
        <v>67</v>
      </c>
      <c r="F4" s="5">
        <f>SUMIF(Лист1!H:H,'Лист1 (3)'!D4,Лист1!G:G)</f>
        <v>5</v>
      </c>
    </row>
    <row r="5" spans="1:6" x14ac:dyDescent="0.25">
      <c r="A5" t="s">
        <v>68</v>
      </c>
      <c r="B5" t="s">
        <v>39</v>
      </c>
      <c r="C5" s="4" t="s">
        <v>62</v>
      </c>
      <c r="D5" s="1" t="s">
        <v>54</v>
      </c>
      <c r="E5" t="s">
        <v>69</v>
      </c>
      <c r="F5" s="5">
        <f>SUMIF(Лист1!H:H,'Лист1 (3)'!D5,Лист1!G:G)</f>
        <v>0</v>
      </c>
    </row>
    <row r="6" spans="1:6" x14ac:dyDescent="0.25">
      <c r="A6" t="s">
        <v>70</v>
      </c>
      <c r="B6" t="s">
        <v>28</v>
      </c>
      <c r="C6" s="4" t="s">
        <v>62</v>
      </c>
      <c r="D6" s="1" t="s">
        <v>57</v>
      </c>
      <c r="E6" t="s">
        <v>71</v>
      </c>
      <c r="F6" s="5">
        <f>SUMIF(Лист1!H:H,'Лист1 (3)'!D6,Лист1!G:G)</f>
        <v>7</v>
      </c>
    </row>
    <row r="7" spans="1:6" x14ac:dyDescent="0.25">
      <c r="B7" s="5" t="s">
        <v>9</v>
      </c>
      <c r="C7" s="6" t="s">
        <v>62</v>
      </c>
      <c r="D7" s="5" t="s">
        <v>9</v>
      </c>
      <c r="F7" s="5">
        <f>SUMIF(Лист1!H:H,'Лист1 (3)'!D7,Лист1!G:G)</f>
        <v>3</v>
      </c>
    </row>
    <row r="8" spans="1:6" x14ac:dyDescent="0.25">
      <c r="B8" s="5" t="s">
        <v>11</v>
      </c>
      <c r="C8" s="6" t="s">
        <v>62</v>
      </c>
      <c r="D8" s="5" t="s">
        <v>11</v>
      </c>
      <c r="F8" s="5">
        <f>SUMIF(Лист1!H:H,'Лист1 (3)'!D8,Лист1!G:G)</f>
        <v>0</v>
      </c>
    </row>
    <row r="9" spans="1:6" x14ac:dyDescent="0.25">
      <c r="B9" s="5" t="s">
        <v>14</v>
      </c>
      <c r="C9" s="6"/>
      <c r="D9" s="5" t="s">
        <v>14</v>
      </c>
      <c r="F9" s="5">
        <f>SUMIF(Лист1!H:H,'Лист1 (3)'!D9,Лист1!G:G)</f>
        <v>0</v>
      </c>
    </row>
    <row r="10" spans="1:6" x14ac:dyDescent="0.25">
      <c r="B10" s="5" t="s">
        <v>18</v>
      </c>
      <c r="C10" s="6"/>
      <c r="D10" s="5" t="s">
        <v>18</v>
      </c>
      <c r="F10" s="5">
        <f>SUMIF(Лист1!H:H,'Лист1 (3)'!D10,Лист1!G:G)</f>
        <v>0</v>
      </c>
    </row>
    <row r="11" spans="1:6" x14ac:dyDescent="0.25">
      <c r="B11" s="5" t="s">
        <v>20</v>
      </c>
      <c r="C11" s="6"/>
      <c r="D11" s="5" t="s">
        <v>20</v>
      </c>
      <c r="F11" s="5">
        <f>SUMIF(Лист1!H:H,'Лист1 (3)'!D11,Лист1!G:G)</f>
        <v>3</v>
      </c>
    </row>
    <row r="12" spans="1:6" x14ac:dyDescent="0.25">
      <c r="B12" s="5" t="s">
        <v>22</v>
      </c>
      <c r="C12" s="6"/>
      <c r="D12" s="5" t="s">
        <v>22</v>
      </c>
      <c r="F12" s="5">
        <f>SUMIF(Лист1!H:H,'Лист1 (3)'!D12,Лист1!G:G)</f>
        <v>0</v>
      </c>
    </row>
    <row r="13" spans="1:6" x14ac:dyDescent="0.25">
      <c r="B13" s="5" t="s">
        <v>24</v>
      </c>
      <c r="C13" s="6"/>
      <c r="D13" s="5" t="s">
        <v>24</v>
      </c>
      <c r="F13" s="5">
        <f>SUMIF(Лист1!H:H,'Лист1 (3)'!D13,Лист1!G:G)</f>
        <v>1</v>
      </c>
    </row>
    <row r="14" spans="1:6" x14ac:dyDescent="0.25">
      <c r="B14" s="5" t="s">
        <v>26</v>
      </c>
      <c r="C14" s="6"/>
      <c r="D14" s="5" t="s">
        <v>26</v>
      </c>
      <c r="F14" s="5">
        <f>SUMIF(Лист1!H:H,'Лист1 (3)'!D14,Лист1!G:G)</f>
        <v>0</v>
      </c>
    </row>
    <row r="15" spans="1:6" x14ac:dyDescent="0.25">
      <c r="B15" s="5" t="s">
        <v>30</v>
      </c>
      <c r="C15" s="6"/>
      <c r="D15" s="5" t="s">
        <v>30</v>
      </c>
      <c r="F15" s="5">
        <f>SUMIF(Лист1!H:H,'Лист1 (3)'!D15,Лист1!G:G)</f>
        <v>4</v>
      </c>
    </row>
    <row r="16" spans="1:6" x14ac:dyDescent="0.25">
      <c r="B16" s="5" t="s">
        <v>32</v>
      </c>
      <c r="C16" s="6"/>
      <c r="D16" s="5" t="s">
        <v>32</v>
      </c>
      <c r="F16" s="5">
        <f>SUMIF(Лист1!H:H,'Лист1 (3)'!D16,Лист1!G:G)</f>
        <v>0</v>
      </c>
    </row>
    <row r="17" spans="2:6" x14ac:dyDescent="0.25">
      <c r="B17" s="5" t="s">
        <v>35</v>
      </c>
      <c r="C17" s="6"/>
      <c r="D17" s="5" t="s">
        <v>35</v>
      </c>
      <c r="F17" s="5">
        <f>SUMIF(Лист1!H:H,'Лист1 (3)'!D17,Лист1!G:G)</f>
        <v>0</v>
      </c>
    </row>
    <row r="18" spans="2:6" x14ac:dyDescent="0.25">
      <c r="B18" s="5" t="s">
        <v>37</v>
      </c>
      <c r="C18" s="6"/>
      <c r="D18" s="5" t="s">
        <v>37</v>
      </c>
      <c r="F18" s="5">
        <f>SUMIF(Лист1!H:H,'Лист1 (3)'!D18,Лист1!G:G)</f>
        <v>2</v>
      </c>
    </row>
    <row r="19" spans="2:6" x14ac:dyDescent="0.25">
      <c r="B19" s="5" t="s">
        <v>41</v>
      </c>
      <c r="C19" s="6"/>
      <c r="D19" s="5" t="s">
        <v>41</v>
      </c>
      <c r="F19" s="5">
        <f>SUMIF(Лист1!H:H,'Лист1 (3)'!D19,Лист1!G:G)</f>
        <v>2</v>
      </c>
    </row>
    <row r="20" spans="2:6" x14ac:dyDescent="0.25">
      <c r="B20" s="5" t="s">
        <v>43</v>
      </c>
      <c r="C20" s="6"/>
      <c r="D20" s="5" t="s">
        <v>43</v>
      </c>
      <c r="F20" s="5">
        <f>SUMIF(Лист1!H:H,'Лист1 (3)'!D20,Лист1!G:G)</f>
        <v>0</v>
      </c>
    </row>
    <row r="21" spans="2:6" x14ac:dyDescent="0.25">
      <c r="B21" s="5" t="s">
        <v>45</v>
      </c>
      <c r="C21" s="6"/>
      <c r="D21" s="5" t="s">
        <v>45</v>
      </c>
      <c r="F21" s="5">
        <f>SUMIF(Лист1!H:H,'Лист1 (3)'!D21,Лист1!G:G)</f>
        <v>0</v>
      </c>
    </row>
    <row r="22" spans="2:6" x14ac:dyDescent="0.25">
      <c r="F2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Лист1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Норкин</dc:creator>
  <cp:lastModifiedBy>DomVV</cp:lastModifiedBy>
  <dcterms:created xsi:type="dcterms:W3CDTF">2015-06-05T18:19:34Z</dcterms:created>
  <dcterms:modified xsi:type="dcterms:W3CDTF">2022-02-10T20:48:23Z</dcterms:modified>
</cp:coreProperties>
</file>