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07F3D287-5486-4CAD-B1BD-455526B449EA}" xr6:coauthVersionLast="47" xr6:coauthVersionMax="47" xr10:uidLastSave="{00000000-0000-0000-0000-000000000000}"/>
  <bookViews>
    <workbookView xWindow="-120" yWindow="-120" windowWidth="29040" windowHeight="15840" xr2:uid="{4D0AB934-96DE-4443-89F3-D1ECC53F321E}"/>
  </bookViews>
  <sheets>
    <sheet name="Было" sheetId="1" r:id="rId1"/>
    <sheet name="Стало" sheetId="2" r:id="rId2"/>
  </sheets>
  <externalReferences>
    <externalReference r:id="rId3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Было!$A$18:$L$39</definedName>
    <definedName name="_xlnm._FilterDatabase" localSheetId="1" hidden="1">Стало!$A$18:$L$39</definedName>
    <definedName name="Зарплата">[1]Март!$C$2:$C$2654</definedName>
    <definedName name="_xlnm.Print_Area" localSheetId="0">Было!$A$1:$J$41</definedName>
    <definedName name="_xlnm.Print_Area" localSheetId="1">Стало!$A$1:$J$41</definedName>
    <definedName name="Фамилия">[1]Март!$B$2:$B$2654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A20" i="2"/>
  <c r="L19" i="2"/>
  <c r="L16" i="2"/>
  <c r="L2" i="2" s="1"/>
  <c r="K1" i="2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K1" i="1"/>
  <c r="A22" i="1" l="1"/>
  <c r="A22" i="2"/>
  <c r="A21" i="2"/>
  <c r="L16" i="1"/>
  <c r="L2" i="1" s="1"/>
  <c r="A24" i="1" l="1"/>
  <c r="A23" i="1"/>
  <c r="A25" i="1" s="1"/>
  <c r="A23" i="2"/>
  <c r="A26" i="1" l="1"/>
  <c r="A24" i="2"/>
  <c r="A27" i="1" l="1"/>
  <c r="A25" i="2"/>
  <c r="A26" i="2"/>
  <c r="A28" i="1" l="1"/>
  <c r="A30" i="2"/>
  <c r="A31" i="2" s="1"/>
  <c r="A27" i="2"/>
  <c r="A28" i="2"/>
  <c r="A29" i="2" s="1"/>
  <c r="A29" i="1" l="1"/>
  <c r="A32" i="2"/>
  <c r="A33" i="2" s="1"/>
  <c r="A34" i="2" s="1"/>
  <c r="A35" i="2" s="1"/>
  <c r="A36" i="2" s="1"/>
  <c r="A37" i="2" s="1"/>
  <c r="A30" i="1" l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<sst xmlns="http://schemas.openxmlformats.org/spreadsheetml/2006/main" count="348" uniqueCount="71">
  <si>
    <t>акт переработки</t>
  </si>
  <si>
    <t>№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</si>
  <si>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</si>
  <si>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</si>
  <si>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</si>
  <si>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</si>
  <si>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</si>
  <si>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</si>
  <si>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</si>
  <si>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</si>
  <si>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</si>
  <si>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</si>
  <si>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</si>
  <si>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Бетон тяжелый класса В 25 W8 F200</t>
  </si>
  <si>
    <t>м3</t>
  </si>
  <si>
    <t>Битум БН 90/10</t>
  </si>
  <si>
    <t>кг</t>
  </si>
  <si>
    <t>00-00462178</t>
  </si>
  <si>
    <t>Гвозди 4*100 ГОСТ 4028-63</t>
  </si>
  <si>
    <t>С1-00004873</t>
  </si>
  <si>
    <t>Гвозди 70 мм</t>
  </si>
  <si>
    <t>03-00004922</t>
  </si>
  <si>
    <t>Гидрошпонка АКВАСТОП ХВН-150</t>
  </si>
  <si>
    <t>пог. м</t>
  </si>
  <si>
    <t>00-02136193</t>
  </si>
  <si>
    <t>Проволока 5 Вр1</t>
  </si>
  <si>
    <t>00-01923415</t>
  </si>
  <si>
    <t>Арматура 8 А-I (А240)</t>
  </si>
  <si>
    <t>т</t>
  </si>
  <si>
    <t>00-02021084</t>
  </si>
  <si>
    <t>Арматура 6 А-I (А240)</t>
  </si>
  <si>
    <t>00-02021064</t>
  </si>
  <si>
    <t>Арматура 12 Ас500С</t>
  </si>
  <si>
    <t>00-02187227</t>
  </si>
  <si>
    <t>Катанка 6,3</t>
  </si>
  <si>
    <t>00-02246520</t>
  </si>
  <si>
    <t>Мастика битумная</t>
  </si>
  <si>
    <t>00-01953321</t>
  </si>
  <si>
    <t>Труба 219х6 В 10</t>
  </si>
  <si>
    <t>00-00019187</t>
  </si>
  <si>
    <t>Арматура 8 А-I (А240) Ст3сп</t>
  </si>
  <si>
    <t>00-02205729</t>
  </si>
  <si>
    <t>Электрод сварочный УОНИ 13/55 d4</t>
  </si>
  <si>
    <t>С1-00005349</t>
  </si>
  <si>
    <t>.              .                .</t>
  </si>
  <si>
    <t>Составил:</t>
  </si>
  <si>
    <t>Проверил: Главный специалист группы списания материалов</t>
  </si>
  <si>
    <t>Согласовал: Начальник производственно-технического управления</t>
  </si>
  <si>
    <t>.                 .</t>
  </si>
  <si>
    <t>Согласовал: Начальник строительно-монтажного управления</t>
  </si>
  <si>
    <t>6.4.2.2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</si>
  <si>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</si>
  <si>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</si>
  <si>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</si>
  <si>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</si>
  <si>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</si>
  <si>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</si>
  <si>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</si>
  <si>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</si>
  <si>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</si>
  <si>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</si>
  <si>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</si>
  <si>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</si>
  <si>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</si>
  <si>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</si>
  <si>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</si>
  <si>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</si>
  <si>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</si>
  <si>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</si>
  <si>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КТП-6 (7 км)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</si>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</sst>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#,##0_ ;[Red]\-#,##0\ "/>
    <numFmt numFmtId="166" formatCode="0_ ;[Red]\-0\ "/>
    <numFmt numFmtId="167" formatCode="&quot;&quot;General;\-General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6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68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4 3 8 2 2 4" xfId="1" xr:uid="{895A7006-F8FB-4DDF-BF5E-8DAA5E46E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76F3-FB2F-4EA8-A428-65AC6F4E4777}">
  <sheetPr codeName="Лист14">
    <tabColor rgb="FF4D7F59"/>
  </sheetPr>
  <dimension ref="A1:T63"/>
  <sheetViews>
    <sheetView tabSelected="1" view="pageBreakPreview" topLeftCell="A7" zoomScale="115" zoomScaleNormal="100" zoomScaleSheetLayoutView="115" workbookViewId="0">
      <selection activeCell="L6" sqref="A3:L6"/>
    </sheetView>
  </sheetViews>
  <sheetFormatPr defaultColWidth="9.140625" defaultRowHeight="15.75" x14ac:dyDescent="0.25"/>
  <cols>
    <col min="1" max="1" width="5.42578125" style="50" customWidth="1"/>
    <col min="2" max="2" width="64" style="39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8" customWidth="1"/>
    <col min="11" max="11" width="14.7109375" style="5" customWidth="1"/>
    <col min="12" max="12" width="18.5703125" style="15" customWidth="1"/>
    <col min="13" max="19" width="9.140625" style="5"/>
    <col min="20" max="20" width="9.140625" style="39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Было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SUM(Было!L16)</f>
        <v>2812.3076923076924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5">
      <c r="A11" s="20"/>
      <c r="B11" s="23"/>
      <c r="C11" s="24"/>
      <c r="D11" s="24" t="s">
        <v>70</v>
      </c>
      <c r="E11" s="24"/>
      <c r="F11" s="23"/>
      <c r="G11" s="23"/>
      <c r="H11" s="23"/>
      <c r="I11" s="23"/>
      <c r="J11" s="19"/>
    </row>
    <row r="12" spans="1:12" x14ac:dyDescent="0.25">
      <c r="A12" s="20"/>
      <c r="B12" s="23"/>
      <c r="C12" s="24"/>
      <c r="D12" s="24" t="s">
        <v>70</v>
      </c>
      <c r="E12" s="24"/>
      <c r="F12" s="23"/>
      <c r="G12" s="23"/>
      <c r="H12" s="23"/>
      <c r="I12" s="23"/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2812.3076923076924</v>
      </c>
    </row>
    <row r="17" spans="1:12" ht="63.75" thickBot="1" x14ac:dyDescent="0.3">
      <c r="A17" s="70" t="s">
        <v>1</v>
      </c>
      <c r="B17" s="71" t="s">
        <v>2</v>
      </c>
      <c r="C17" s="71" t="s">
        <v>3</v>
      </c>
      <c r="D17" s="72" t="s">
        <v>4</v>
      </c>
      <c r="E17" s="72" t="s">
        <v>5</v>
      </c>
      <c r="F17" s="72" t="s">
        <v>6</v>
      </c>
      <c r="G17" s="72" t="s">
        <v>7</v>
      </c>
      <c r="H17" s="72" t="s">
        <v>8</v>
      </c>
      <c r="I17" s="73" t="s">
        <v>9</v>
      </c>
      <c r="J17" s="73" t="s">
        <v>10</v>
      </c>
      <c r="K17" s="74" t="s">
        <v>11</v>
      </c>
      <c r="L17" s="28" t="s">
        <v>12</v>
      </c>
    </row>
    <row r="18" spans="1:12" x14ac:dyDescent="0.25">
      <c r="A18" s="56">
        <v>1</v>
      </c>
      <c r="B18" s="81">
        <v>2</v>
      </c>
      <c r="C18" s="76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84">
        <v>9</v>
      </c>
      <c r="J18" s="85">
        <v>10</v>
      </c>
      <c r="K18" s="85">
        <v>11</v>
      </c>
      <c r="L18" s="69"/>
    </row>
    <row r="19" spans="1:12" s="33" customFormat="1" x14ac:dyDescent="0.25">
      <c r="A19" s="62">
        <v>1</v>
      </c>
      <c r="B19" s="61" t="s">
        <v>13</v>
      </c>
      <c r="C19" s="79" t="s">
        <v>14</v>
      </c>
      <c r="D19" s="35">
        <v>5</v>
      </c>
      <c r="E19" s="35">
        <v>5</v>
      </c>
      <c r="F19" s="31"/>
      <c r="G19" s="32"/>
      <c r="H19" s="54">
        <v>5</v>
      </c>
      <c r="I19" s="67" t="s">
        <v>17</v>
      </c>
      <c r="J19" s="63" t="s">
        <v>69</v>
      </c>
      <c r="K19" s="87"/>
      <c r="L19" s="68">
        <f t="shared" ref="L19:L37" si="0">K19*E19</f>
        <v>0</v>
      </c>
    </row>
    <row r="20" spans="1:12" s="33" customFormat="1" x14ac:dyDescent="0.25">
      <c r="A20" s="62">
        <f>MAX($A$19:A19)+1</f>
        <v>2</v>
      </c>
      <c r="B20" s="63" t="s">
        <v>15</v>
      </c>
      <c r="C20" s="80" t="s">
        <v>16</v>
      </c>
      <c r="D20" s="35">
        <v>5</v>
      </c>
      <c r="E20" s="35">
        <v>5</v>
      </c>
      <c r="F20" s="34"/>
      <c r="G20" s="35"/>
      <c r="H20" s="54">
        <v>5</v>
      </c>
      <c r="I20" s="67" t="s">
        <v>17</v>
      </c>
      <c r="J20" s="63" t="s">
        <v>69</v>
      </c>
      <c r="K20" s="88">
        <v>31.247863247863247</v>
      </c>
      <c r="L20" s="89">
        <f t="shared" si="0"/>
        <v>156.23931623931622</v>
      </c>
    </row>
    <row r="21" spans="1:12" s="33" customFormat="1" x14ac:dyDescent="0.25">
      <c r="A21" s="62">
        <f>MAX($A$19:A20)+1</f>
        <v>3</v>
      </c>
      <c r="B21" s="63" t="s">
        <v>18</v>
      </c>
      <c r="C21" s="80" t="s">
        <v>16</v>
      </c>
      <c r="D21" s="35">
        <v>5</v>
      </c>
      <c r="E21" s="35">
        <v>5</v>
      </c>
      <c r="F21" s="34"/>
      <c r="G21" s="35"/>
      <c r="H21" s="54">
        <v>5</v>
      </c>
      <c r="I21" s="67" t="s">
        <v>19</v>
      </c>
      <c r="J21" s="63" t="s">
        <v>69</v>
      </c>
      <c r="K21" s="88">
        <v>31.247863247863247</v>
      </c>
      <c r="L21" s="89">
        <f t="shared" si="0"/>
        <v>156.23931623931622</v>
      </c>
    </row>
    <row r="22" spans="1:12" s="33" customFormat="1" x14ac:dyDescent="0.25">
      <c r="A22" s="62">
        <f>MAX($A$19:A21)+1</f>
        <v>4</v>
      </c>
      <c r="B22" s="63" t="s">
        <v>18</v>
      </c>
      <c r="C22" s="80" t="s">
        <v>16</v>
      </c>
      <c r="D22" s="35">
        <v>5</v>
      </c>
      <c r="E22" s="35">
        <v>5</v>
      </c>
      <c r="F22" s="34"/>
      <c r="G22" s="35"/>
      <c r="H22" s="54">
        <v>5</v>
      </c>
      <c r="I22" s="67" t="s">
        <v>19</v>
      </c>
      <c r="J22" s="63" t="s">
        <v>69</v>
      </c>
      <c r="K22" s="88">
        <v>31.247863247863247</v>
      </c>
      <c r="L22" s="89">
        <f t="shared" si="0"/>
        <v>156.23931623931622</v>
      </c>
    </row>
    <row r="23" spans="1:12" s="33" customFormat="1" x14ac:dyDescent="0.25">
      <c r="A23" s="62">
        <f>MAX($A$19:A22)+1</f>
        <v>5</v>
      </c>
      <c r="B23" s="63" t="s">
        <v>20</v>
      </c>
      <c r="C23" s="80" t="s">
        <v>16</v>
      </c>
      <c r="D23" s="35">
        <v>5</v>
      </c>
      <c r="E23" s="35">
        <v>5</v>
      </c>
      <c r="F23" s="34"/>
      <c r="G23" s="35"/>
      <c r="H23" s="54">
        <v>5</v>
      </c>
      <c r="I23" s="67" t="s">
        <v>21</v>
      </c>
      <c r="J23" s="63" t="s">
        <v>69</v>
      </c>
      <c r="K23" s="88">
        <v>31.247863247863247</v>
      </c>
      <c r="L23" s="89">
        <f t="shared" si="0"/>
        <v>156.23931623931622</v>
      </c>
    </row>
    <row r="24" spans="1:12" s="33" customFormat="1" x14ac:dyDescent="0.25">
      <c r="A24" s="82">
        <f>MAX($A$19:A23)+1</f>
        <v>6</v>
      </c>
      <c r="B24" s="60" t="s">
        <v>22</v>
      </c>
      <c r="C24" s="34" t="s">
        <v>23</v>
      </c>
      <c r="D24" s="35">
        <v>5</v>
      </c>
      <c r="E24" s="35">
        <v>5</v>
      </c>
      <c r="F24" s="34"/>
      <c r="G24" s="35"/>
      <c r="H24" s="54">
        <v>5</v>
      </c>
      <c r="I24" s="67" t="s">
        <v>24</v>
      </c>
      <c r="J24" s="63" t="s">
        <v>69</v>
      </c>
      <c r="K24" s="88">
        <v>31.247863247863247</v>
      </c>
      <c r="L24" s="89">
        <f t="shared" si="0"/>
        <v>156.23931623931622</v>
      </c>
    </row>
    <row r="25" spans="1:12" s="33" customFormat="1" x14ac:dyDescent="0.25">
      <c r="A25" s="29">
        <f>MAX($A$19:A24)+1</f>
        <v>7</v>
      </c>
      <c r="B25" s="25" t="s">
        <v>25</v>
      </c>
      <c r="C25" s="34" t="s">
        <v>16</v>
      </c>
      <c r="D25" s="35">
        <v>5</v>
      </c>
      <c r="E25" s="35">
        <v>5</v>
      </c>
      <c r="F25" s="34"/>
      <c r="G25" s="35"/>
      <c r="H25" s="54">
        <v>5</v>
      </c>
      <c r="I25" s="67" t="s">
        <v>26</v>
      </c>
      <c r="J25" s="63" t="s">
        <v>69</v>
      </c>
      <c r="K25" s="88">
        <v>31.247863247863247</v>
      </c>
      <c r="L25" s="89">
        <f t="shared" si="0"/>
        <v>156.23931623931622</v>
      </c>
    </row>
    <row r="26" spans="1:12" s="33" customFormat="1" x14ac:dyDescent="0.25">
      <c r="A26" s="29">
        <f>MAX($A$19:A25)+1</f>
        <v>8</v>
      </c>
      <c r="B26" s="25" t="s">
        <v>27</v>
      </c>
      <c r="C26" s="34" t="s">
        <v>28</v>
      </c>
      <c r="D26" s="35">
        <v>5</v>
      </c>
      <c r="E26" s="35">
        <v>5</v>
      </c>
      <c r="F26" s="34"/>
      <c r="G26" s="35"/>
      <c r="H26" s="35">
        <v>5</v>
      </c>
      <c r="I26" s="66" t="s">
        <v>29</v>
      </c>
      <c r="J26" s="60" t="s">
        <v>69</v>
      </c>
      <c r="K26" s="86">
        <v>31.247863247863247</v>
      </c>
      <c r="L26" s="37">
        <f t="shared" si="0"/>
        <v>156.23931623931622</v>
      </c>
    </row>
    <row r="27" spans="1:12" s="33" customFormat="1" x14ac:dyDescent="0.25">
      <c r="A27" s="29">
        <f>MAX($A$19:A26)+1</f>
        <v>9</v>
      </c>
      <c r="B27" s="25" t="s">
        <v>30</v>
      </c>
      <c r="C27" s="34" t="s">
        <v>28</v>
      </c>
      <c r="D27" s="35">
        <v>5</v>
      </c>
      <c r="E27" s="35">
        <v>5</v>
      </c>
      <c r="F27" s="34"/>
      <c r="G27" s="35"/>
      <c r="H27" s="35">
        <v>5</v>
      </c>
      <c r="I27" s="36" t="s">
        <v>31</v>
      </c>
      <c r="J27" s="25" t="s">
        <v>69</v>
      </c>
      <c r="K27" s="31">
        <v>31.247863247863247</v>
      </c>
      <c r="L27" s="37">
        <f t="shared" si="0"/>
        <v>156.23931623931622</v>
      </c>
    </row>
    <row r="28" spans="1:12" s="33" customFormat="1" x14ac:dyDescent="0.25">
      <c r="A28" s="29">
        <f>MAX($A$19:A27)+1</f>
        <v>10</v>
      </c>
      <c r="B28" s="25" t="s">
        <v>32</v>
      </c>
      <c r="C28" s="34" t="s">
        <v>28</v>
      </c>
      <c r="D28" s="35">
        <v>5</v>
      </c>
      <c r="E28" s="35">
        <v>5</v>
      </c>
      <c r="F28" s="34"/>
      <c r="G28" s="35"/>
      <c r="H28" s="56">
        <v>5</v>
      </c>
      <c r="I28" s="65" t="s">
        <v>33</v>
      </c>
      <c r="J28" s="64" t="s">
        <v>69</v>
      </c>
      <c r="K28" s="90">
        <v>31.247863247863247</v>
      </c>
      <c r="L28" s="37">
        <f t="shared" si="0"/>
        <v>156.23931623931622</v>
      </c>
    </row>
    <row r="29" spans="1:12" s="33" customFormat="1" x14ac:dyDescent="0.25">
      <c r="A29" s="83">
        <f>MAX($A$19:A28)+1</f>
        <v>11</v>
      </c>
      <c r="B29" s="64" t="s">
        <v>27</v>
      </c>
      <c r="C29" s="55" t="s">
        <v>28</v>
      </c>
      <c r="D29" s="56">
        <v>5</v>
      </c>
      <c r="E29" s="56">
        <v>5</v>
      </c>
      <c r="F29" s="34"/>
      <c r="G29" s="54"/>
      <c r="H29" s="59">
        <v>5</v>
      </c>
      <c r="I29" s="67" t="s">
        <v>29</v>
      </c>
      <c r="J29" s="63" t="s">
        <v>69</v>
      </c>
      <c r="K29" s="88">
        <v>31.247863247863247</v>
      </c>
      <c r="L29" s="89">
        <f t="shared" si="0"/>
        <v>156.23931623931622</v>
      </c>
    </row>
    <row r="30" spans="1:12" s="33" customFormat="1" x14ac:dyDescent="0.25">
      <c r="A30" s="62">
        <f>MAX($A$19:A29)+1</f>
        <v>12</v>
      </c>
      <c r="B30" s="63" t="s">
        <v>34</v>
      </c>
      <c r="C30" s="58" t="s">
        <v>16</v>
      </c>
      <c r="D30" s="59">
        <v>5</v>
      </c>
      <c r="E30" s="59">
        <v>5</v>
      </c>
      <c r="F30" s="80"/>
      <c r="G30" s="54"/>
      <c r="H30" s="59">
        <v>5</v>
      </c>
      <c r="I30" s="67" t="s">
        <v>35</v>
      </c>
      <c r="J30" s="63" t="s">
        <v>69</v>
      </c>
      <c r="K30" s="88">
        <v>31.247863247863247</v>
      </c>
      <c r="L30" s="89">
        <f t="shared" si="0"/>
        <v>156.23931623931622</v>
      </c>
    </row>
    <row r="31" spans="1:12" s="33" customFormat="1" x14ac:dyDescent="0.25">
      <c r="A31" s="62">
        <f>MAX($A$19:A30)+1</f>
        <v>13</v>
      </c>
      <c r="B31" s="63" t="s">
        <v>34</v>
      </c>
      <c r="C31" s="58" t="s">
        <v>16</v>
      </c>
      <c r="D31" s="59">
        <v>5</v>
      </c>
      <c r="E31" s="59">
        <v>5</v>
      </c>
      <c r="F31" s="80"/>
      <c r="G31" s="54"/>
      <c r="H31" s="59">
        <v>5</v>
      </c>
      <c r="I31" s="67" t="s">
        <v>35</v>
      </c>
      <c r="J31" s="63" t="s">
        <v>69</v>
      </c>
      <c r="K31" s="88">
        <v>31.247863247863247</v>
      </c>
      <c r="L31" s="89">
        <f t="shared" si="0"/>
        <v>156.23931623931622</v>
      </c>
    </row>
    <row r="32" spans="1:12" s="33" customFormat="1" x14ac:dyDescent="0.25">
      <c r="A32" s="62">
        <f>MAX($A$19:A31)+1</f>
        <v>14</v>
      </c>
      <c r="B32" s="63" t="s">
        <v>36</v>
      </c>
      <c r="C32" s="58" t="s">
        <v>16</v>
      </c>
      <c r="D32" s="59">
        <v>5</v>
      </c>
      <c r="E32" s="59">
        <v>5</v>
      </c>
      <c r="F32" s="80"/>
      <c r="G32" s="54"/>
      <c r="H32" s="59">
        <v>5</v>
      </c>
      <c r="I32" s="67" t="s">
        <v>37</v>
      </c>
      <c r="J32" s="63" t="s">
        <v>69</v>
      </c>
      <c r="K32" s="88">
        <v>31.247863247863247</v>
      </c>
      <c r="L32" s="89">
        <f t="shared" si="0"/>
        <v>156.23931623931622</v>
      </c>
    </row>
    <row r="33" spans="1:20" s="33" customFormat="1" x14ac:dyDescent="0.25">
      <c r="A33" s="62">
        <f>MAX($A$19:A32)+1</f>
        <v>15</v>
      </c>
      <c r="B33" s="63" t="s">
        <v>38</v>
      </c>
      <c r="C33" s="58" t="s">
        <v>28</v>
      </c>
      <c r="D33" s="59">
        <v>5</v>
      </c>
      <c r="E33" s="59">
        <v>5</v>
      </c>
      <c r="F33" s="80"/>
      <c r="G33" s="54"/>
      <c r="H33" s="59">
        <v>5</v>
      </c>
      <c r="I33" s="67" t="s">
        <v>39</v>
      </c>
      <c r="J33" s="63" t="s">
        <v>69</v>
      </c>
      <c r="K33" s="88">
        <v>31.247863247863247</v>
      </c>
      <c r="L33" s="89">
        <f t="shared" si="0"/>
        <v>156.23931623931622</v>
      </c>
    </row>
    <row r="34" spans="1:20" s="33" customFormat="1" x14ac:dyDescent="0.25">
      <c r="A34" s="62">
        <f>MAX($A$19:A33)+1</f>
        <v>16</v>
      </c>
      <c r="B34" s="63" t="s">
        <v>25</v>
      </c>
      <c r="C34" s="58" t="s">
        <v>16</v>
      </c>
      <c r="D34" s="59">
        <v>5</v>
      </c>
      <c r="E34" s="59">
        <v>5</v>
      </c>
      <c r="F34" s="80"/>
      <c r="G34" s="54"/>
      <c r="H34" s="59">
        <v>5</v>
      </c>
      <c r="I34" s="67" t="s">
        <v>26</v>
      </c>
      <c r="J34" s="63" t="s">
        <v>69</v>
      </c>
      <c r="K34" s="88">
        <v>31.247863247863247</v>
      </c>
      <c r="L34" s="89">
        <f t="shared" si="0"/>
        <v>156.23931623931622</v>
      </c>
    </row>
    <row r="35" spans="1:20" s="33" customFormat="1" x14ac:dyDescent="0.25">
      <c r="A35" s="62">
        <f>MAX($A$19:A34)+1</f>
        <v>17</v>
      </c>
      <c r="B35" s="63" t="s">
        <v>40</v>
      </c>
      <c r="C35" s="58" t="s">
        <v>28</v>
      </c>
      <c r="D35" s="59">
        <v>5</v>
      </c>
      <c r="E35" s="59">
        <v>5</v>
      </c>
      <c r="F35" s="80"/>
      <c r="G35" s="54"/>
      <c r="H35" s="59">
        <v>5</v>
      </c>
      <c r="I35" s="67" t="s">
        <v>41</v>
      </c>
      <c r="J35" s="63" t="s">
        <v>69</v>
      </c>
      <c r="K35" s="88">
        <v>31.247863247863247</v>
      </c>
      <c r="L35" s="89">
        <f t="shared" si="0"/>
        <v>156.23931623931622</v>
      </c>
    </row>
    <row r="36" spans="1:20" s="38" customFormat="1" x14ac:dyDescent="0.25">
      <c r="A36" s="62">
        <f>MAX($A$19:A35)+1</f>
        <v>18</v>
      </c>
      <c r="B36" s="63" t="s">
        <v>32</v>
      </c>
      <c r="C36" s="58" t="s">
        <v>28</v>
      </c>
      <c r="D36" s="59">
        <v>5</v>
      </c>
      <c r="E36" s="59">
        <v>5</v>
      </c>
      <c r="F36" s="80"/>
      <c r="G36" s="35"/>
      <c r="H36" s="57">
        <v>5</v>
      </c>
      <c r="I36" s="66" t="s">
        <v>33</v>
      </c>
      <c r="J36" s="60" t="s">
        <v>69</v>
      </c>
      <c r="K36" s="86">
        <v>31.247863247863247</v>
      </c>
      <c r="L36" s="15">
        <f t="shared" si="0"/>
        <v>156.23931623931622</v>
      </c>
    </row>
    <row r="37" spans="1:20" ht="26.25" customHeight="1" x14ac:dyDescent="0.25">
      <c r="A37" s="62">
        <f>MAX($A$19:A36)+1</f>
        <v>19</v>
      </c>
      <c r="B37" s="63" t="s">
        <v>42</v>
      </c>
      <c r="C37" s="58" t="s">
        <v>16</v>
      </c>
      <c r="D37" s="59">
        <v>5</v>
      </c>
      <c r="E37" s="59">
        <v>5</v>
      </c>
      <c r="F37" s="80"/>
      <c r="G37" s="35"/>
      <c r="H37" s="35">
        <v>5</v>
      </c>
      <c r="I37" s="36" t="s">
        <v>43</v>
      </c>
      <c r="J37" s="25" t="s">
        <v>69</v>
      </c>
      <c r="K37" s="31">
        <v>31.247863247863247</v>
      </c>
      <c r="L37" s="15">
        <f t="shared" si="0"/>
        <v>156.23931623931622</v>
      </c>
      <c r="T37" s="39" t="s">
        <v>44</v>
      </c>
    </row>
    <row r="38" spans="1:20" ht="47.25" x14ac:dyDescent="0.25">
      <c r="A38" s="40" t="s">
        <v>45</v>
      </c>
      <c r="B38" s="41"/>
      <c r="C38" s="42"/>
      <c r="D38" s="43"/>
      <c r="E38" s="44"/>
      <c r="F38" s="44"/>
      <c r="G38" s="33"/>
      <c r="H38" s="33"/>
      <c r="I38" s="33"/>
      <c r="J38" s="33"/>
      <c r="K38" s="33"/>
      <c r="T38" s="39" t="s">
        <v>44</v>
      </c>
    </row>
    <row r="39" spans="1:20" ht="47.25" x14ac:dyDescent="0.25">
      <c r="A39" s="4" t="s">
        <v>46</v>
      </c>
      <c r="B39" s="45"/>
      <c r="C39" s="46"/>
      <c r="D39" s="47"/>
      <c r="E39" s="16"/>
      <c r="F39" s="1"/>
      <c r="G39" s="16"/>
      <c r="H39" s="16"/>
      <c r="I39" s="24" t="s">
        <v>70</v>
      </c>
      <c r="M39" s="39"/>
      <c r="N39" s="39"/>
      <c r="T39" s="39" t="s">
        <v>44</v>
      </c>
    </row>
    <row r="40" spans="1:20" ht="31.5" x14ac:dyDescent="0.25">
      <c r="A40" s="4" t="s">
        <v>47</v>
      </c>
      <c r="B40" s="9"/>
      <c r="C40" s="48" t="s">
        <v>48</v>
      </c>
      <c r="D40" s="49"/>
      <c r="F40" s="50"/>
      <c r="I40" s="24" t="s">
        <v>70</v>
      </c>
    </row>
    <row r="41" spans="1:20" x14ac:dyDescent="0.25">
      <c r="A41" s="4" t="s">
        <v>49</v>
      </c>
      <c r="B41" s="9"/>
      <c r="C41" s="48"/>
      <c r="D41" s="49"/>
      <c r="F41" s="50"/>
      <c r="I41" s="24" t="s">
        <v>70</v>
      </c>
    </row>
    <row r="42" spans="1:20" ht="31.5" x14ac:dyDescent="0.25">
      <c r="B42" s="9"/>
      <c r="C42" s="48" t="s">
        <v>48</v>
      </c>
      <c r="D42" s="49"/>
      <c r="F42" s="50"/>
    </row>
    <row r="45" spans="1:20" x14ac:dyDescent="0.25">
      <c r="A45" s="51" t="s">
        <v>50</v>
      </c>
      <c r="B45" s="30" t="s">
        <v>13</v>
      </c>
      <c r="C45" s="29" t="s">
        <v>14</v>
      </c>
      <c r="D45" s="35">
        <v>5</v>
      </c>
      <c r="E45" s="35">
        <v>5</v>
      </c>
      <c r="F45" s="34"/>
    </row>
    <row r="46" spans="1:20" x14ac:dyDescent="0.25">
      <c r="A46" s="52" t="s">
        <v>51</v>
      </c>
      <c r="B46" s="25" t="s">
        <v>15</v>
      </c>
      <c r="C46" s="34" t="s">
        <v>16</v>
      </c>
      <c r="D46" s="35">
        <v>5</v>
      </c>
      <c r="E46" s="35">
        <v>5</v>
      </c>
      <c r="F46" s="34"/>
    </row>
    <row r="47" spans="1:20" x14ac:dyDescent="0.25">
      <c r="A47" s="52" t="s">
        <v>52</v>
      </c>
      <c r="B47" s="25" t="s">
        <v>18</v>
      </c>
      <c r="C47" s="34" t="s">
        <v>16</v>
      </c>
      <c r="D47" s="35">
        <v>5</v>
      </c>
      <c r="E47" s="35">
        <v>5</v>
      </c>
      <c r="F47" s="34"/>
    </row>
    <row r="48" spans="1:20" x14ac:dyDescent="0.25">
      <c r="A48" s="52" t="s">
        <v>53</v>
      </c>
      <c r="B48" s="25" t="s">
        <v>18</v>
      </c>
      <c r="C48" s="34" t="s">
        <v>16</v>
      </c>
      <c r="D48" s="35">
        <v>5</v>
      </c>
      <c r="E48" s="35">
        <v>5</v>
      </c>
      <c r="F48" s="34"/>
    </row>
    <row r="49" spans="1:6" x14ac:dyDescent="0.25">
      <c r="A49" s="52" t="s">
        <v>54</v>
      </c>
      <c r="B49" s="25" t="s">
        <v>20</v>
      </c>
      <c r="C49" s="34" t="s">
        <v>16</v>
      </c>
      <c r="D49" s="35">
        <v>5</v>
      </c>
      <c r="E49" s="35">
        <v>5</v>
      </c>
      <c r="F49" s="53"/>
    </row>
    <row r="50" spans="1:6" x14ac:dyDescent="0.25">
      <c r="A50" s="52" t="s">
        <v>55</v>
      </c>
      <c r="B50" s="25" t="s">
        <v>22</v>
      </c>
      <c r="C50" s="34" t="s">
        <v>23</v>
      </c>
      <c r="D50" s="35">
        <v>5</v>
      </c>
      <c r="E50" s="35">
        <v>5</v>
      </c>
      <c r="F50" s="53"/>
    </row>
    <row r="51" spans="1:6" x14ac:dyDescent="0.25">
      <c r="A51" s="52" t="s">
        <v>56</v>
      </c>
      <c r="B51" s="25" t="s">
        <v>25</v>
      </c>
      <c r="C51" s="34" t="s">
        <v>16</v>
      </c>
      <c r="D51" s="35">
        <v>5</v>
      </c>
      <c r="E51" s="35">
        <v>5</v>
      </c>
      <c r="F51" s="53"/>
    </row>
    <row r="52" spans="1:6" x14ac:dyDescent="0.25">
      <c r="A52" s="52" t="s">
        <v>57</v>
      </c>
      <c r="B52" s="25" t="s">
        <v>27</v>
      </c>
      <c r="C52" s="34" t="s">
        <v>28</v>
      </c>
      <c r="D52" s="35">
        <v>5</v>
      </c>
      <c r="E52" s="35">
        <v>5</v>
      </c>
      <c r="F52" s="53"/>
    </row>
    <row r="53" spans="1:6" x14ac:dyDescent="0.25">
      <c r="A53" s="52" t="s">
        <v>58</v>
      </c>
      <c r="B53" s="25" t="s">
        <v>30</v>
      </c>
      <c r="C53" s="34" t="s">
        <v>28</v>
      </c>
      <c r="D53" s="35">
        <v>5</v>
      </c>
      <c r="E53" s="35">
        <v>5</v>
      </c>
      <c r="F53" s="53"/>
    </row>
    <row r="54" spans="1:6" x14ac:dyDescent="0.25">
      <c r="A54" s="52" t="s">
        <v>59</v>
      </c>
      <c r="B54" s="25" t="s">
        <v>32</v>
      </c>
      <c r="C54" s="34" t="s">
        <v>28</v>
      </c>
      <c r="D54" s="35">
        <v>5</v>
      </c>
      <c r="E54" s="35">
        <v>5</v>
      </c>
      <c r="F54" s="53"/>
    </row>
    <row r="55" spans="1:6" x14ac:dyDescent="0.25">
      <c r="A55" s="52" t="s">
        <v>60</v>
      </c>
      <c r="B55" s="25" t="s">
        <v>27</v>
      </c>
      <c r="C55" s="34" t="s">
        <v>28</v>
      </c>
      <c r="D55" s="35">
        <v>5</v>
      </c>
      <c r="E55" s="35">
        <v>5</v>
      </c>
      <c r="F55" s="53"/>
    </row>
    <row r="56" spans="1:6" x14ac:dyDescent="0.25">
      <c r="A56" s="52" t="s">
        <v>61</v>
      </c>
      <c r="B56" s="25" t="s">
        <v>34</v>
      </c>
      <c r="C56" s="34" t="s">
        <v>16</v>
      </c>
      <c r="D56" s="35">
        <v>5</v>
      </c>
      <c r="E56" s="35">
        <v>5</v>
      </c>
      <c r="F56" s="53"/>
    </row>
    <row r="57" spans="1:6" x14ac:dyDescent="0.25">
      <c r="A57" s="52" t="s">
        <v>62</v>
      </c>
      <c r="B57" s="25" t="s">
        <v>34</v>
      </c>
      <c r="C57" s="34" t="s">
        <v>16</v>
      </c>
      <c r="D57" s="35">
        <v>5</v>
      </c>
      <c r="E57" s="35">
        <v>5</v>
      </c>
      <c r="F57" s="53"/>
    </row>
    <row r="58" spans="1:6" x14ac:dyDescent="0.25">
      <c r="A58" s="52" t="s">
        <v>63</v>
      </c>
      <c r="B58" s="25" t="s">
        <v>36</v>
      </c>
      <c r="C58" s="34" t="s">
        <v>16</v>
      </c>
      <c r="D58" s="35">
        <v>5</v>
      </c>
      <c r="E58" s="35">
        <v>5</v>
      </c>
      <c r="F58" s="53"/>
    </row>
    <row r="59" spans="1:6" x14ac:dyDescent="0.25">
      <c r="A59" s="52" t="s">
        <v>64</v>
      </c>
      <c r="B59" s="25" t="s">
        <v>38</v>
      </c>
      <c r="C59" s="34" t="s">
        <v>28</v>
      </c>
      <c r="D59" s="35">
        <v>5</v>
      </c>
      <c r="E59" s="35">
        <v>5</v>
      </c>
      <c r="F59" s="53"/>
    </row>
    <row r="60" spans="1:6" x14ac:dyDescent="0.25">
      <c r="A60" s="52" t="s">
        <v>65</v>
      </c>
      <c r="B60" s="25" t="s">
        <v>25</v>
      </c>
      <c r="C60" s="34" t="s">
        <v>16</v>
      </c>
      <c r="D60" s="35">
        <v>5</v>
      </c>
      <c r="E60" s="35">
        <v>5</v>
      </c>
      <c r="F60" s="53"/>
    </row>
    <row r="61" spans="1:6" x14ac:dyDescent="0.25">
      <c r="A61" s="52" t="s">
        <v>66</v>
      </c>
      <c r="B61" s="25" t="s">
        <v>40</v>
      </c>
      <c r="C61" s="34" t="s">
        <v>28</v>
      </c>
      <c r="D61" s="35">
        <v>5</v>
      </c>
      <c r="E61" s="35">
        <v>5</v>
      </c>
      <c r="F61" s="53"/>
    </row>
    <row r="62" spans="1:6" x14ac:dyDescent="0.25">
      <c r="A62" s="52" t="s">
        <v>67</v>
      </c>
      <c r="B62" s="25" t="s">
        <v>32</v>
      </c>
      <c r="C62" s="34" t="s">
        <v>28</v>
      </c>
      <c r="D62" s="35">
        <v>5</v>
      </c>
      <c r="E62" s="35">
        <v>5</v>
      </c>
      <c r="F62" s="53"/>
    </row>
    <row r="63" spans="1:6" x14ac:dyDescent="0.25">
      <c r="A63" s="52" t="s">
        <v>68</v>
      </c>
      <c r="B63" s="25" t="s">
        <v>42</v>
      </c>
      <c r="C63" s="34" t="s">
        <v>16</v>
      </c>
      <c r="D63" s="35">
        <v>5</v>
      </c>
      <c r="E63" s="35">
        <v>5</v>
      </c>
      <c r="F63" s="53"/>
    </row>
  </sheetData>
  <autoFilter ref="A18:L39" xr:uid="{00000000-0009-0000-0000-000006000000}"/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11BA-06CB-4830-8219-1E19E553AEDD}">
  <sheetPr codeName="Лист15">
    <tabColor rgb="FF4D7F59"/>
  </sheetPr>
  <dimension ref="A1:T63"/>
  <sheetViews>
    <sheetView view="pageBreakPreview" topLeftCell="A7" zoomScale="115" zoomScaleNormal="100" zoomScaleSheetLayoutView="115" workbookViewId="0">
      <selection activeCell="G25" sqref="G25"/>
    </sheetView>
  </sheetViews>
  <sheetFormatPr defaultColWidth="9.140625" defaultRowHeight="15.75" x14ac:dyDescent="0.25"/>
  <cols>
    <col min="1" max="1" width="5.42578125" style="50" customWidth="1"/>
    <col min="2" max="2" width="64" style="39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8" customWidth="1"/>
    <col min="11" max="11" width="14.7109375" style="5" customWidth="1"/>
    <col min="12" max="12" width="18.5703125" style="15" customWidth="1"/>
    <col min="13" max="19" width="9.140625" style="5"/>
    <col min="20" max="20" width="9.140625" style="39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Стало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SUM(Стало!L16)</f>
        <v>2812.3076923076924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5">
      <c r="A11" s="20"/>
      <c r="B11" s="23"/>
      <c r="C11" s="24"/>
      <c r="D11" s="24" t="s">
        <v>70</v>
      </c>
      <c r="E11" s="24"/>
      <c r="F11" s="23"/>
      <c r="G11" s="23"/>
      <c r="H11" s="23"/>
      <c r="I11" s="23"/>
      <c r="J11" s="19"/>
    </row>
    <row r="12" spans="1:12" x14ac:dyDescent="0.25">
      <c r="A12" s="20"/>
      <c r="B12" s="23"/>
      <c r="C12" s="24"/>
      <c r="D12" s="24" t="s">
        <v>70</v>
      </c>
      <c r="E12" s="24"/>
      <c r="F12" s="23"/>
      <c r="G12" s="23"/>
      <c r="H12" s="23"/>
      <c r="I12" s="23"/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2812.3076923076924</v>
      </c>
    </row>
    <row r="17" spans="1:12" ht="63.75" thickBot="1" x14ac:dyDescent="0.3">
      <c r="A17" s="70" t="s">
        <v>1</v>
      </c>
      <c r="B17" s="71" t="s">
        <v>2</v>
      </c>
      <c r="C17" s="71" t="s">
        <v>3</v>
      </c>
      <c r="D17" s="72" t="s">
        <v>4</v>
      </c>
      <c r="E17" s="72" t="s">
        <v>5</v>
      </c>
      <c r="F17" s="72" t="s">
        <v>6</v>
      </c>
      <c r="G17" s="72" t="s">
        <v>7</v>
      </c>
      <c r="H17" s="72" t="s">
        <v>8</v>
      </c>
      <c r="I17" s="73" t="s">
        <v>9</v>
      </c>
      <c r="J17" s="73" t="s">
        <v>10</v>
      </c>
      <c r="K17" s="74" t="s">
        <v>11</v>
      </c>
      <c r="L17" s="28" t="s">
        <v>12</v>
      </c>
    </row>
    <row r="18" spans="1:12" x14ac:dyDescent="0.25">
      <c r="A18" s="35">
        <v>1</v>
      </c>
      <c r="B18" s="75">
        <v>2</v>
      </c>
      <c r="C18" s="76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77">
        <v>9</v>
      </c>
      <c r="J18" s="78">
        <v>10</v>
      </c>
      <c r="K18" s="78">
        <v>11</v>
      </c>
      <c r="L18" s="69"/>
    </row>
    <row r="19" spans="1:12" s="33" customFormat="1" x14ac:dyDescent="0.25">
      <c r="A19" s="29">
        <v>1</v>
      </c>
      <c r="B19" s="30" t="s">
        <v>13</v>
      </c>
      <c r="C19" s="29" t="s">
        <v>14</v>
      </c>
      <c r="D19" s="35">
        <v>5</v>
      </c>
      <c r="E19" s="35">
        <v>5</v>
      </c>
      <c r="F19" s="31"/>
      <c r="G19" s="32"/>
      <c r="H19" s="35">
        <v>5</v>
      </c>
      <c r="I19" s="36" t="s">
        <v>17</v>
      </c>
      <c r="J19" s="25" t="s">
        <v>69</v>
      </c>
      <c r="K19" s="32"/>
      <c r="L19" s="68">
        <f t="shared" ref="L19:L37" si="0">K19*E19</f>
        <v>0</v>
      </c>
    </row>
    <row r="20" spans="1:12" s="33" customFormat="1" x14ac:dyDescent="0.25">
      <c r="A20" s="29">
        <f>MAX($A$19:A19)+1</f>
        <v>2</v>
      </c>
      <c r="B20" s="25" t="s">
        <v>15</v>
      </c>
      <c r="C20" s="34" t="s">
        <v>16</v>
      </c>
      <c r="D20" s="35">
        <v>5</v>
      </c>
      <c r="E20" s="35">
        <v>5</v>
      </c>
      <c r="F20" s="34"/>
      <c r="G20" s="35"/>
      <c r="H20" s="35">
        <v>5</v>
      </c>
      <c r="I20" s="36" t="s">
        <v>17</v>
      </c>
      <c r="J20" s="25" t="s">
        <v>69</v>
      </c>
      <c r="K20" s="31">
        <v>31.247863247863247</v>
      </c>
      <c r="L20" s="37">
        <f t="shared" si="0"/>
        <v>156.23931623931622</v>
      </c>
    </row>
    <row r="21" spans="1:12" s="33" customFormat="1" x14ac:dyDescent="0.25">
      <c r="A21" s="29">
        <f>MAX($A$19:A20)+1</f>
        <v>3</v>
      </c>
      <c r="B21" s="25" t="s">
        <v>18</v>
      </c>
      <c r="C21" s="34" t="s">
        <v>16</v>
      </c>
      <c r="D21" s="35">
        <v>5</v>
      </c>
      <c r="E21" s="35">
        <v>5</v>
      </c>
      <c r="F21" s="34"/>
      <c r="G21" s="35"/>
      <c r="H21" s="35">
        <v>5</v>
      </c>
      <c r="I21" s="36" t="s">
        <v>19</v>
      </c>
      <c r="J21" s="25" t="s">
        <v>69</v>
      </c>
      <c r="K21" s="31">
        <v>31.247863247863247</v>
      </c>
      <c r="L21" s="37">
        <f t="shared" si="0"/>
        <v>156.23931623931622</v>
      </c>
    </row>
    <row r="22" spans="1:12" s="33" customFormat="1" x14ac:dyDescent="0.25">
      <c r="A22" s="29">
        <f>MAX($A$19:A21)+1</f>
        <v>4</v>
      </c>
      <c r="B22" s="25" t="s">
        <v>18</v>
      </c>
      <c r="C22" s="34" t="s">
        <v>16</v>
      </c>
      <c r="D22" s="35">
        <v>5</v>
      </c>
      <c r="E22" s="35">
        <v>5</v>
      </c>
      <c r="F22" s="34"/>
      <c r="G22" s="35"/>
      <c r="H22" s="35">
        <v>5</v>
      </c>
      <c r="I22" s="36" t="s">
        <v>19</v>
      </c>
      <c r="J22" s="25" t="s">
        <v>69</v>
      </c>
      <c r="K22" s="31">
        <v>31.247863247863247</v>
      </c>
      <c r="L22" s="37">
        <f t="shared" si="0"/>
        <v>156.23931623931622</v>
      </c>
    </row>
    <row r="23" spans="1:12" s="33" customFormat="1" x14ac:dyDescent="0.25">
      <c r="A23" s="29">
        <f>MAX($A$19:A22)+1</f>
        <v>5</v>
      </c>
      <c r="B23" s="25" t="s">
        <v>20</v>
      </c>
      <c r="C23" s="34" t="s">
        <v>16</v>
      </c>
      <c r="D23" s="35">
        <v>5</v>
      </c>
      <c r="E23" s="35">
        <v>5</v>
      </c>
      <c r="F23" s="34"/>
      <c r="G23" s="35"/>
      <c r="H23" s="35">
        <v>5</v>
      </c>
      <c r="I23" s="36" t="s">
        <v>21</v>
      </c>
      <c r="J23" s="25" t="s">
        <v>69</v>
      </c>
      <c r="K23" s="31">
        <v>31.247863247863247</v>
      </c>
      <c r="L23" s="37">
        <f t="shared" si="0"/>
        <v>156.23931623931622</v>
      </c>
    </row>
    <row r="24" spans="1:12" s="33" customFormat="1" x14ac:dyDescent="0.25">
      <c r="A24" s="29">
        <f>MAX($A$19:A23)+1</f>
        <v>6</v>
      </c>
      <c r="B24" s="25" t="s">
        <v>22</v>
      </c>
      <c r="C24" s="34" t="s">
        <v>23</v>
      </c>
      <c r="D24" s="35">
        <v>5</v>
      </c>
      <c r="E24" s="35">
        <v>5</v>
      </c>
      <c r="F24" s="34"/>
      <c r="G24" s="35"/>
      <c r="H24" s="35">
        <v>5</v>
      </c>
      <c r="I24" s="36" t="s">
        <v>24</v>
      </c>
      <c r="J24" s="25" t="s">
        <v>69</v>
      </c>
      <c r="K24" s="31">
        <v>31.247863247863247</v>
      </c>
      <c r="L24" s="37">
        <f t="shared" si="0"/>
        <v>156.23931623931622</v>
      </c>
    </row>
    <row r="25" spans="1:12" s="33" customFormat="1" x14ac:dyDescent="0.25">
      <c r="A25" s="29">
        <f>MAX($A$19:A24)+1</f>
        <v>7</v>
      </c>
      <c r="B25" s="25" t="s">
        <v>25</v>
      </c>
      <c r="C25" s="34" t="s">
        <v>16</v>
      </c>
      <c r="D25" s="35">
        <v>5</v>
      </c>
      <c r="E25" s="35">
        <v>5</v>
      </c>
      <c r="F25" s="34"/>
      <c r="G25" s="35"/>
      <c r="H25" s="35">
        <v>5</v>
      </c>
      <c r="I25" s="36" t="s">
        <v>26</v>
      </c>
      <c r="J25" s="25" t="s">
        <v>69</v>
      </c>
      <c r="K25" s="31">
        <v>31.247863247863247</v>
      </c>
      <c r="L25" s="37">
        <f t="shared" si="0"/>
        <v>156.23931623931622</v>
      </c>
    </row>
    <row r="26" spans="1:12" s="33" customFormat="1" x14ac:dyDescent="0.25">
      <c r="A26" s="29">
        <f>MAX($A$19:A25)+1</f>
        <v>8</v>
      </c>
      <c r="B26" s="25" t="s">
        <v>27</v>
      </c>
      <c r="C26" s="34" t="s">
        <v>28</v>
      </c>
      <c r="D26" s="35">
        <v>5</v>
      </c>
      <c r="E26" s="35">
        <v>5</v>
      </c>
      <c r="F26" s="34"/>
      <c r="G26" s="35"/>
      <c r="H26" s="35">
        <v>5</v>
      </c>
      <c r="I26" s="36" t="s">
        <v>29</v>
      </c>
      <c r="J26" s="25" t="s">
        <v>69</v>
      </c>
      <c r="K26" s="31">
        <v>31.247863247863247</v>
      </c>
      <c r="L26" s="37">
        <f t="shared" si="0"/>
        <v>156.23931623931622</v>
      </c>
    </row>
    <row r="27" spans="1:12" s="33" customFormat="1" x14ac:dyDescent="0.25">
      <c r="A27" s="29">
        <f>MAX($A$19:A26)+1</f>
        <v>9</v>
      </c>
      <c r="B27" s="25" t="s">
        <v>30</v>
      </c>
      <c r="C27" s="34" t="s">
        <v>28</v>
      </c>
      <c r="D27" s="35">
        <v>5</v>
      </c>
      <c r="E27" s="35">
        <v>5</v>
      </c>
      <c r="F27" s="34"/>
      <c r="G27" s="35"/>
      <c r="H27" s="35">
        <v>5</v>
      </c>
      <c r="I27" s="36" t="s">
        <v>31</v>
      </c>
      <c r="J27" s="25" t="s">
        <v>69</v>
      </c>
      <c r="K27" s="31">
        <v>31.247863247863247</v>
      </c>
      <c r="L27" s="37">
        <f t="shared" si="0"/>
        <v>156.23931623931622</v>
      </c>
    </row>
    <row r="28" spans="1:12" s="33" customFormat="1" x14ac:dyDescent="0.25">
      <c r="A28" s="29">
        <f>MAX($A$19:A27)+1</f>
        <v>10</v>
      </c>
      <c r="B28" s="25" t="s">
        <v>32</v>
      </c>
      <c r="C28" s="34" t="s">
        <v>28</v>
      </c>
      <c r="D28" s="35">
        <v>5</v>
      </c>
      <c r="E28" s="35">
        <v>5</v>
      </c>
      <c r="F28" s="34"/>
      <c r="G28" s="35"/>
      <c r="H28" s="35">
        <v>5</v>
      </c>
      <c r="I28" s="36" t="s">
        <v>33</v>
      </c>
      <c r="J28" s="25" t="s">
        <v>69</v>
      </c>
      <c r="K28" s="31">
        <v>31.247863247863247</v>
      </c>
      <c r="L28" s="37">
        <f t="shared" si="0"/>
        <v>156.23931623931622</v>
      </c>
    </row>
    <row r="29" spans="1:12" s="33" customFormat="1" x14ac:dyDescent="0.25">
      <c r="A29" s="29">
        <f>MAX($A$19:A28)+1</f>
        <v>11</v>
      </c>
      <c r="B29" s="25" t="s">
        <v>27</v>
      </c>
      <c r="C29" s="34" t="s">
        <v>28</v>
      </c>
      <c r="D29" s="35">
        <v>5</v>
      </c>
      <c r="E29" s="35">
        <v>5</v>
      </c>
      <c r="F29" s="34"/>
      <c r="G29" s="35"/>
      <c r="H29" s="35">
        <v>5</v>
      </c>
      <c r="I29" s="36" t="s">
        <v>29</v>
      </c>
      <c r="J29" s="25" t="s">
        <v>69</v>
      </c>
      <c r="K29" s="31">
        <v>31.247863247863247</v>
      </c>
      <c r="L29" s="37">
        <f t="shared" si="0"/>
        <v>156.23931623931622</v>
      </c>
    </row>
    <row r="30" spans="1:12" s="33" customFormat="1" x14ac:dyDescent="0.25">
      <c r="A30" s="29">
        <f>MAX($A$19:A29)+1</f>
        <v>12</v>
      </c>
      <c r="B30" s="25" t="s">
        <v>34</v>
      </c>
      <c r="C30" s="34" t="s">
        <v>16</v>
      </c>
      <c r="D30" s="35">
        <v>5</v>
      </c>
      <c r="E30" s="35">
        <v>5</v>
      </c>
      <c r="F30" s="34"/>
      <c r="G30" s="35"/>
      <c r="H30" s="35">
        <v>5</v>
      </c>
      <c r="I30" s="36" t="s">
        <v>35</v>
      </c>
      <c r="J30" s="25" t="s">
        <v>69</v>
      </c>
      <c r="K30" s="31">
        <v>31.247863247863247</v>
      </c>
      <c r="L30" s="37">
        <f t="shared" si="0"/>
        <v>156.23931623931622</v>
      </c>
    </row>
    <row r="31" spans="1:12" s="33" customFormat="1" x14ac:dyDescent="0.25">
      <c r="A31" s="29">
        <f>MAX($A$19:A30)+1</f>
        <v>13</v>
      </c>
      <c r="B31" s="25" t="s">
        <v>34</v>
      </c>
      <c r="C31" s="34" t="s">
        <v>16</v>
      </c>
      <c r="D31" s="35">
        <v>5</v>
      </c>
      <c r="E31" s="35">
        <v>5</v>
      </c>
      <c r="F31" s="34"/>
      <c r="G31" s="35"/>
      <c r="H31" s="35">
        <v>5</v>
      </c>
      <c r="I31" s="36" t="s">
        <v>35</v>
      </c>
      <c r="J31" s="25" t="s">
        <v>69</v>
      </c>
      <c r="K31" s="31">
        <v>31.247863247863247</v>
      </c>
      <c r="L31" s="37">
        <f t="shared" si="0"/>
        <v>156.23931623931622</v>
      </c>
    </row>
    <row r="32" spans="1:12" s="33" customFormat="1" x14ac:dyDescent="0.25">
      <c r="A32" s="29">
        <f>MAX($A$19:A31)+1</f>
        <v>14</v>
      </c>
      <c r="B32" s="25" t="s">
        <v>36</v>
      </c>
      <c r="C32" s="34" t="s">
        <v>16</v>
      </c>
      <c r="D32" s="35">
        <v>5</v>
      </c>
      <c r="E32" s="35">
        <v>5</v>
      </c>
      <c r="F32" s="34"/>
      <c r="G32" s="35"/>
      <c r="H32" s="35">
        <v>5</v>
      </c>
      <c r="I32" s="36" t="s">
        <v>37</v>
      </c>
      <c r="J32" s="25" t="s">
        <v>69</v>
      </c>
      <c r="K32" s="31">
        <v>31.247863247863247</v>
      </c>
      <c r="L32" s="37">
        <f t="shared" si="0"/>
        <v>156.23931623931622</v>
      </c>
    </row>
    <row r="33" spans="1:20" s="33" customFormat="1" x14ac:dyDescent="0.25">
      <c r="A33" s="29">
        <f>MAX($A$19:A32)+1</f>
        <v>15</v>
      </c>
      <c r="B33" s="25" t="s">
        <v>38</v>
      </c>
      <c r="C33" s="34" t="s">
        <v>28</v>
      </c>
      <c r="D33" s="35">
        <v>5</v>
      </c>
      <c r="E33" s="35">
        <v>5</v>
      </c>
      <c r="F33" s="34"/>
      <c r="G33" s="35"/>
      <c r="H33" s="35">
        <v>5</v>
      </c>
      <c r="I33" s="36" t="s">
        <v>39</v>
      </c>
      <c r="J33" s="25" t="s">
        <v>69</v>
      </c>
      <c r="K33" s="31">
        <v>31.247863247863247</v>
      </c>
      <c r="L33" s="37">
        <f t="shared" si="0"/>
        <v>156.23931623931622</v>
      </c>
    </row>
    <row r="34" spans="1:20" s="33" customFormat="1" x14ac:dyDescent="0.25">
      <c r="A34" s="29">
        <f>MAX($A$19:A33)+1</f>
        <v>16</v>
      </c>
      <c r="B34" s="25" t="s">
        <v>25</v>
      </c>
      <c r="C34" s="34" t="s">
        <v>16</v>
      </c>
      <c r="D34" s="35">
        <v>5</v>
      </c>
      <c r="E34" s="35">
        <v>5</v>
      </c>
      <c r="F34" s="34"/>
      <c r="G34" s="35"/>
      <c r="H34" s="35">
        <v>5</v>
      </c>
      <c r="I34" s="36" t="s">
        <v>26</v>
      </c>
      <c r="J34" s="25" t="s">
        <v>69</v>
      </c>
      <c r="K34" s="31">
        <v>31.247863247863247</v>
      </c>
      <c r="L34" s="37">
        <f t="shared" si="0"/>
        <v>156.23931623931622</v>
      </c>
    </row>
    <row r="35" spans="1:20" s="33" customFormat="1" x14ac:dyDescent="0.25">
      <c r="A35" s="29">
        <f>MAX($A$19:A34)+1</f>
        <v>17</v>
      </c>
      <c r="B35" s="25" t="s">
        <v>40</v>
      </c>
      <c r="C35" s="34" t="s">
        <v>28</v>
      </c>
      <c r="D35" s="35">
        <v>5</v>
      </c>
      <c r="E35" s="35">
        <v>5</v>
      </c>
      <c r="F35" s="34"/>
      <c r="G35" s="35"/>
      <c r="H35" s="35">
        <v>5</v>
      </c>
      <c r="I35" s="36" t="s">
        <v>41</v>
      </c>
      <c r="J35" s="25" t="s">
        <v>69</v>
      </c>
      <c r="K35" s="31">
        <v>31.247863247863247</v>
      </c>
      <c r="L35" s="37">
        <f t="shared" si="0"/>
        <v>156.23931623931622</v>
      </c>
    </row>
    <row r="36" spans="1:20" s="38" customFormat="1" x14ac:dyDescent="0.25">
      <c r="A36" s="29">
        <f>MAX($A$19:A35)+1</f>
        <v>18</v>
      </c>
      <c r="B36" s="25" t="s">
        <v>32</v>
      </c>
      <c r="C36" s="34" t="s">
        <v>28</v>
      </c>
      <c r="D36" s="35">
        <v>5</v>
      </c>
      <c r="E36" s="35">
        <v>5</v>
      </c>
      <c r="F36" s="34"/>
      <c r="G36" s="35"/>
      <c r="H36" s="35">
        <v>5</v>
      </c>
      <c r="I36" s="36" t="s">
        <v>33</v>
      </c>
      <c r="J36" s="25" t="s">
        <v>69</v>
      </c>
      <c r="K36" s="31">
        <v>31.247863247863247</v>
      </c>
      <c r="L36" s="15">
        <f t="shared" si="0"/>
        <v>156.23931623931622</v>
      </c>
    </row>
    <row r="37" spans="1:20" ht="26.25" customHeight="1" x14ac:dyDescent="0.25">
      <c r="A37" s="29">
        <f>MAX($A$19:A36)+1</f>
        <v>19</v>
      </c>
      <c r="B37" s="25" t="s">
        <v>42</v>
      </c>
      <c r="C37" s="34" t="s">
        <v>16</v>
      </c>
      <c r="D37" s="35">
        <v>5</v>
      </c>
      <c r="E37" s="35">
        <v>5</v>
      </c>
      <c r="F37" s="34"/>
      <c r="G37" s="35"/>
      <c r="H37" s="35">
        <v>5</v>
      </c>
      <c r="I37" s="36" t="s">
        <v>43</v>
      </c>
      <c r="J37" s="25" t="s">
        <v>69</v>
      </c>
      <c r="K37" s="31">
        <v>31.247863247863247</v>
      </c>
      <c r="L37" s="15">
        <f t="shared" si="0"/>
        <v>156.23931623931622</v>
      </c>
      <c r="T37" s="39" t="s">
        <v>44</v>
      </c>
    </row>
    <row r="38" spans="1:20" ht="47.25" x14ac:dyDescent="0.25">
      <c r="A38" s="40" t="s">
        <v>45</v>
      </c>
      <c r="B38" s="41"/>
      <c r="C38" s="42"/>
      <c r="D38" s="43"/>
      <c r="E38" s="44"/>
      <c r="F38" s="44"/>
      <c r="G38" s="33"/>
      <c r="H38" s="33"/>
      <c r="I38" s="33"/>
      <c r="J38" s="33"/>
      <c r="K38" s="33"/>
      <c r="T38" s="39" t="s">
        <v>44</v>
      </c>
    </row>
    <row r="39" spans="1:20" ht="47.25" x14ac:dyDescent="0.25">
      <c r="A39" s="4" t="s">
        <v>46</v>
      </c>
      <c r="B39" s="45"/>
      <c r="C39" s="46"/>
      <c r="D39" s="47"/>
      <c r="E39" s="16"/>
      <c r="F39" s="1"/>
      <c r="G39" s="16"/>
      <c r="H39" s="16"/>
      <c r="I39" s="24" t="s">
        <v>70</v>
      </c>
      <c r="M39" s="39"/>
      <c r="N39" s="39"/>
      <c r="T39" s="39" t="s">
        <v>44</v>
      </c>
    </row>
    <row r="40" spans="1:20" ht="31.5" x14ac:dyDescent="0.25">
      <c r="A40" s="4" t="s">
        <v>47</v>
      </c>
      <c r="B40" s="9"/>
      <c r="C40" s="48" t="s">
        <v>48</v>
      </c>
      <c r="D40" s="49"/>
      <c r="F40" s="50"/>
      <c r="I40" s="24" t="s">
        <v>70</v>
      </c>
    </row>
    <row r="41" spans="1:20" x14ac:dyDescent="0.25">
      <c r="A41" s="4" t="s">
        <v>49</v>
      </c>
      <c r="B41" s="9"/>
      <c r="C41" s="48"/>
      <c r="D41" s="49"/>
      <c r="F41" s="50"/>
      <c r="I41" s="24" t="s">
        <v>70</v>
      </c>
    </row>
    <row r="42" spans="1:20" ht="31.5" x14ac:dyDescent="0.25">
      <c r="B42" s="9"/>
      <c r="C42" s="48" t="s">
        <v>48</v>
      </c>
      <c r="D42" s="49"/>
      <c r="F42" s="50"/>
    </row>
    <row r="45" spans="1:20" x14ac:dyDescent="0.25">
      <c r="A45" s="51" t="s">
        <v>50</v>
      </c>
      <c r="B45" s="30" t="s">
        <v>13</v>
      </c>
      <c r="C45" s="29" t="s">
        <v>14</v>
      </c>
      <c r="D45" s="35">
        <v>5</v>
      </c>
      <c r="E45" s="35">
        <v>5</v>
      </c>
      <c r="F45" s="34"/>
    </row>
    <row r="46" spans="1:20" x14ac:dyDescent="0.25">
      <c r="A46" s="52" t="s">
        <v>51</v>
      </c>
      <c r="B46" s="25" t="s">
        <v>15</v>
      </c>
      <c r="C46" s="34" t="s">
        <v>16</v>
      </c>
      <c r="D46" s="35">
        <v>5</v>
      </c>
      <c r="E46" s="35">
        <v>5</v>
      </c>
      <c r="F46" s="34"/>
    </row>
    <row r="47" spans="1:20" x14ac:dyDescent="0.25">
      <c r="A47" s="52" t="s">
        <v>52</v>
      </c>
      <c r="B47" s="25" t="s">
        <v>18</v>
      </c>
      <c r="C47" s="34" t="s">
        <v>16</v>
      </c>
      <c r="D47" s="35">
        <v>5</v>
      </c>
      <c r="E47" s="35">
        <v>5</v>
      </c>
      <c r="F47" s="34"/>
    </row>
    <row r="48" spans="1:20" x14ac:dyDescent="0.25">
      <c r="A48" s="52" t="s">
        <v>53</v>
      </c>
      <c r="B48" s="25" t="s">
        <v>18</v>
      </c>
      <c r="C48" s="34" t="s">
        <v>16</v>
      </c>
      <c r="D48" s="35">
        <v>5</v>
      </c>
      <c r="E48" s="35">
        <v>5</v>
      </c>
      <c r="F48" s="34"/>
    </row>
    <row r="49" spans="1:6" x14ac:dyDescent="0.25">
      <c r="A49" s="52" t="s">
        <v>54</v>
      </c>
      <c r="B49" s="25" t="s">
        <v>20</v>
      </c>
      <c r="C49" s="34" t="s">
        <v>16</v>
      </c>
      <c r="D49" s="35">
        <v>5</v>
      </c>
      <c r="E49" s="35">
        <v>5</v>
      </c>
      <c r="F49" s="53"/>
    </row>
    <row r="50" spans="1:6" x14ac:dyDescent="0.25">
      <c r="A50" s="52" t="s">
        <v>55</v>
      </c>
      <c r="B50" s="25" t="s">
        <v>22</v>
      </c>
      <c r="C50" s="34" t="s">
        <v>23</v>
      </c>
      <c r="D50" s="35">
        <v>5</v>
      </c>
      <c r="E50" s="35">
        <v>5</v>
      </c>
      <c r="F50" s="53"/>
    </row>
    <row r="51" spans="1:6" x14ac:dyDescent="0.25">
      <c r="A51" s="52" t="s">
        <v>56</v>
      </c>
      <c r="B51" s="25" t="s">
        <v>25</v>
      </c>
      <c r="C51" s="34" t="s">
        <v>16</v>
      </c>
      <c r="D51" s="35">
        <v>5</v>
      </c>
      <c r="E51" s="35">
        <v>5</v>
      </c>
      <c r="F51" s="53"/>
    </row>
    <row r="52" spans="1:6" x14ac:dyDescent="0.25">
      <c r="A52" s="52" t="s">
        <v>57</v>
      </c>
      <c r="B52" s="25" t="s">
        <v>27</v>
      </c>
      <c r="C52" s="34" t="s">
        <v>28</v>
      </c>
      <c r="D52" s="35">
        <v>5</v>
      </c>
      <c r="E52" s="35">
        <v>5</v>
      </c>
      <c r="F52" s="53"/>
    </row>
    <row r="53" spans="1:6" x14ac:dyDescent="0.25">
      <c r="A53" s="52" t="s">
        <v>58</v>
      </c>
      <c r="B53" s="25" t="s">
        <v>30</v>
      </c>
      <c r="C53" s="34" t="s">
        <v>28</v>
      </c>
      <c r="D53" s="35">
        <v>5</v>
      </c>
      <c r="E53" s="35">
        <v>5</v>
      </c>
      <c r="F53" s="53"/>
    </row>
    <row r="54" spans="1:6" x14ac:dyDescent="0.25">
      <c r="A54" s="52" t="s">
        <v>59</v>
      </c>
      <c r="B54" s="25" t="s">
        <v>32</v>
      </c>
      <c r="C54" s="34" t="s">
        <v>28</v>
      </c>
      <c r="D54" s="35">
        <v>5</v>
      </c>
      <c r="E54" s="35">
        <v>5</v>
      </c>
      <c r="F54" s="53"/>
    </row>
    <row r="55" spans="1:6" x14ac:dyDescent="0.25">
      <c r="A55" s="52" t="s">
        <v>60</v>
      </c>
      <c r="B55" s="25" t="s">
        <v>27</v>
      </c>
      <c r="C55" s="34" t="s">
        <v>28</v>
      </c>
      <c r="D55" s="35">
        <v>5</v>
      </c>
      <c r="E55" s="35">
        <v>5</v>
      </c>
      <c r="F55" s="53"/>
    </row>
    <row r="56" spans="1:6" x14ac:dyDescent="0.25">
      <c r="A56" s="52" t="s">
        <v>61</v>
      </c>
      <c r="B56" s="25" t="s">
        <v>34</v>
      </c>
      <c r="C56" s="34" t="s">
        <v>16</v>
      </c>
      <c r="D56" s="35">
        <v>5</v>
      </c>
      <c r="E56" s="35">
        <v>5</v>
      </c>
      <c r="F56" s="53"/>
    </row>
    <row r="57" spans="1:6" x14ac:dyDescent="0.25">
      <c r="A57" s="52" t="s">
        <v>62</v>
      </c>
      <c r="B57" s="25" t="s">
        <v>34</v>
      </c>
      <c r="C57" s="34" t="s">
        <v>16</v>
      </c>
      <c r="D57" s="35">
        <v>5</v>
      </c>
      <c r="E57" s="35">
        <v>5</v>
      </c>
      <c r="F57" s="53"/>
    </row>
    <row r="58" spans="1:6" x14ac:dyDescent="0.25">
      <c r="A58" s="52" t="s">
        <v>63</v>
      </c>
      <c r="B58" s="25" t="s">
        <v>36</v>
      </c>
      <c r="C58" s="34" t="s">
        <v>16</v>
      </c>
      <c r="D58" s="35">
        <v>5</v>
      </c>
      <c r="E58" s="35">
        <v>5</v>
      </c>
      <c r="F58" s="53"/>
    </row>
    <row r="59" spans="1:6" x14ac:dyDescent="0.25">
      <c r="A59" s="52" t="s">
        <v>64</v>
      </c>
      <c r="B59" s="25" t="s">
        <v>38</v>
      </c>
      <c r="C59" s="34" t="s">
        <v>28</v>
      </c>
      <c r="D59" s="35">
        <v>5</v>
      </c>
      <c r="E59" s="35">
        <v>5</v>
      </c>
      <c r="F59" s="53"/>
    </row>
    <row r="60" spans="1:6" x14ac:dyDescent="0.25">
      <c r="A60" s="52" t="s">
        <v>65</v>
      </c>
      <c r="B60" s="25" t="s">
        <v>25</v>
      </c>
      <c r="C60" s="34" t="s">
        <v>16</v>
      </c>
      <c r="D60" s="35">
        <v>5</v>
      </c>
      <c r="E60" s="35">
        <v>5</v>
      </c>
      <c r="F60" s="53"/>
    </row>
    <row r="61" spans="1:6" x14ac:dyDescent="0.25">
      <c r="A61" s="52" t="s">
        <v>66</v>
      </c>
      <c r="B61" s="25" t="s">
        <v>40</v>
      </c>
      <c r="C61" s="34" t="s">
        <v>28</v>
      </c>
      <c r="D61" s="35">
        <v>5</v>
      </c>
      <c r="E61" s="35">
        <v>5</v>
      </c>
      <c r="F61" s="53"/>
    </row>
    <row r="62" spans="1:6" x14ac:dyDescent="0.25">
      <c r="A62" s="52" t="s">
        <v>67</v>
      </c>
      <c r="B62" s="25" t="s">
        <v>32</v>
      </c>
      <c r="C62" s="34" t="s">
        <v>28</v>
      </c>
      <c r="D62" s="35">
        <v>5</v>
      </c>
      <c r="E62" s="35">
        <v>5</v>
      </c>
      <c r="F62" s="53"/>
    </row>
    <row r="63" spans="1:6" x14ac:dyDescent="0.25">
      <c r="A63" s="52" t="s">
        <v>68</v>
      </c>
      <c r="B63" s="25" t="s">
        <v>42</v>
      </c>
      <c r="C63" s="34" t="s">
        <v>16</v>
      </c>
      <c r="D63" s="35">
        <v>5</v>
      </c>
      <c r="E63" s="35">
        <v>5</v>
      </c>
      <c r="F63" s="53"/>
    </row>
  </sheetData>
  <autoFilter ref="A18:L39" xr:uid="{00000000-0009-0000-0000-000006000000}"/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2022-02-14T12:26:39Z</dcterms:created>
  <dcterms:modified xsi:type="dcterms:W3CDTF">2022-02-14T12:34:57Z</dcterms:modified>
</cp:coreProperties>
</file>