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5"/>
  <workbookPr codeName="ЭтаКнига"/>
  <mc:AlternateContent xmlns:mc="http://schemas.openxmlformats.org/markup-compatibility/2006">
    <mc:Choice Requires="x15">
      <x15ac:absPath xmlns:x15ac="http://schemas.microsoft.com/office/spreadsheetml/2010/11/ac" url="/Users/plekhanvov26/Desktop/Пало Санто/"/>
    </mc:Choice>
  </mc:AlternateContent>
  <xr:revisionPtr revIDLastSave="0" documentId="13_ncr:1_{941CCDD9-CAD1-BB44-B6FD-79D1062719B5}" xr6:coauthVersionLast="40" xr6:coauthVersionMax="40" xr10:uidLastSave="{00000000-0000-0000-0000-000000000000}"/>
  <bookViews>
    <workbookView xWindow="0" yWindow="460" windowWidth="28800" windowHeight="16680" activeTab="1" xr2:uid="{00000000-000D-0000-FFFF-FFFF00000000}"/>
  </bookViews>
  <sheets>
    <sheet name="Заказы" sheetId="1" r:id="rId1"/>
    <sheet name="Клиенты" sheetId="2" r:id="rId2"/>
  </sheets>
  <definedNames>
    <definedName name="_xlnm._FilterDatabase" localSheetId="0" hidden="1">Заказы!$A$1:$E$36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" l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G14" i="1" l="1"/>
  <c r="G13" i="1"/>
  <c r="G12" i="1"/>
  <c r="G11" i="1"/>
  <c r="G10" i="1"/>
  <c r="G9" i="1"/>
  <c r="G8" i="1"/>
  <c r="G7" i="1"/>
  <c r="G6" i="1"/>
  <c r="G5" i="1"/>
  <c r="G4" i="1"/>
  <c r="G3" i="1"/>
  <c r="G2" i="1"/>
</calcChain>
</file>

<file path=xl/sharedStrings.xml><?xml version="1.0" encoding="utf-8"?>
<sst xmlns="http://schemas.openxmlformats.org/spreadsheetml/2006/main" count="64" uniqueCount="20">
  <si>
    <t>Дата</t>
  </si>
  <si>
    <t>Ссылка</t>
  </si>
  <si>
    <t>Петя</t>
  </si>
  <si>
    <t>Клиент</t>
  </si>
  <si>
    <t>Комментарий</t>
  </si>
  <si>
    <t xml:space="preserve"> </t>
  </si>
  <si>
    <t>Город</t>
  </si>
  <si>
    <t>Имя</t>
  </si>
  <si>
    <t>Телефон</t>
  </si>
  <si>
    <t>E-Mail</t>
  </si>
  <si>
    <t>Instagram</t>
  </si>
  <si>
    <t>Сайт</t>
  </si>
  <si>
    <t>Вес</t>
  </si>
  <si>
    <t>Оплата</t>
  </si>
  <si>
    <t>Всего оплачено</t>
  </si>
  <si>
    <t>Вася</t>
  </si>
  <si>
    <t>Коля</t>
  </si>
  <si>
    <t>Игорь</t>
  </si>
  <si>
    <t>Максим</t>
  </si>
  <si>
    <t>Наташа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</si>
</sst>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u/>
      <sz val="11"/>
      <color rgb="FF0000FF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14" fontId="0" fillId="0" borderId="0" xfId="0" applyNumberFormat="1"/>
    <xf numFmtId="0" fontId="1" fillId="0" borderId="1" xfId="0" applyFont="1" applyBorder="1"/>
    <xf numFmtId="0" fontId="2" fillId="0" borderId="0" xfId="1"/>
    <xf numFmtId="0" fontId="3" fillId="2" borderId="0" xfId="0" applyFont="1" applyFill="1"/>
    <xf numFmtId="0" fontId="1" fillId="0" borderId="0" xfId="0" applyFont="1" applyBorder="1"/>
    <xf numFmtId="0" fontId="0" fillId="0" borderId="0" xfId="0" applyBorder="1"/>
    <xf numFmtId="0" fontId="4" fillId="0" borderId="0" xfId="0" applyFont="1"/>
    <xf numFmtId="0" fontId="0" fillId="3" borderId="0" xfId="0" applyFill="1"/>
    <xf numFmtId="0" fontId="4" fillId="3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H39"/>
  <sheetViews>
    <sheetView zoomScale="132" workbookViewId="0">
      <selection activeCell="A5" sqref="A5"/>
    </sheetView>
  </sheetViews>
  <sheetFormatPr baseColWidth="10" defaultColWidth="8.83203125" defaultRowHeight="15" x14ac:dyDescent="0.2"/>
  <cols>
    <col min="1" max="1" width="10.1640625" bestFit="1" customWidth="1"/>
    <col min="2" max="2" width="10.5" customWidth="1"/>
    <col min="3" max="3" width="10.1640625" customWidth="1"/>
    <col min="4" max="4" width="14" customWidth="1"/>
    <col min="5" max="5" width="7.5" customWidth="1"/>
    <col min="7" max="7" width="14" customWidth="1"/>
    <col min="8" max="8" width="10.33203125" bestFit="1" customWidth="1"/>
  </cols>
  <sheetData>
    <row r="1" spans="1:8" s="3" customFormat="1" x14ac:dyDescent="0.2">
      <c r="A1" s="3" t="s">
        <v>0</v>
      </c>
      <c r="B1" s="3" t="s">
        <v>3</v>
      </c>
      <c r="C1" s="3" t="s">
        <v>1</v>
      </c>
      <c r="D1" s="3" t="s">
        <v>12</v>
      </c>
      <c r="E1" s="3" t="s">
        <v>13</v>
      </c>
      <c r="G1" s="3" t="s">
        <v>14</v>
      </c>
    </row>
    <row r="2" spans="1:8" x14ac:dyDescent="0.2">
      <c r="A2" s="2">
        <v>42370</v>
      </c>
      <c r="B2" t="s">
        <v>15</v>
      </c>
      <c r="C2" s="5" t="str">
        <f ca="1">IF(B2="","",HYPERLINK(SUBSTITUTE(LEFTB(CELL("адрес",Клиенты!B1),SEARCH("!",CELL("адрес",Клиенты!B1))+2)&amp;MATCH(B2,Клиенты!A$1:A$999,),"'",),B2))</f>
        <v>Вася</v>
      </c>
      <c r="D2" s="6" t="s">
        <v>5</v>
      </c>
      <c r="E2">
        <v>2</v>
      </c>
      <c r="G2">
        <f>SUMIF(B2:B20,B2,E2:E20)</f>
        <v>6</v>
      </c>
    </row>
    <row r="3" spans="1:8" x14ac:dyDescent="0.2">
      <c r="A3" s="2">
        <v>42371</v>
      </c>
      <c r="B3" t="s">
        <v>2</v>
      </c>
      <c r="C3" s="5" t="str">
        <f ca="1">IF(B3="","",HYPERLINK(SUBSTITUTE(LEFTB(CELL("адрес",Клиенты!B2),SEARCH("!",CELL("адрес",Клиенты!B2))+2)&amp;MATCH(B3,Клиенты!A$1:A$999,),"'",),B3))</f>
        <v>Петя</v>
      </c>
      <c r="D3" s="6" t="s">
        <v>5</v>
      </c>
      <c r="E3">
        <v>3</v>
      </c>
      <c r="G3">
        <f>SUMIF(B2:B20,B3,E2:E20)</f>
        <v>3</v>
      </c>
    </row>
    <row r="4" spans="1:8" x14ac:dyDescent="0.2">
      <c r="A4" s="2">
        <v>42372</v>
      </c>
      <c r="B4" t="s">
        <v>15</v>
      </c>
      <c r="C4" s="5" t="str">
        <f ca="1">IF(B4="","",HYPERLINK(SUBSTITUTE(LEFTB(CELL("адрес",Клиенты!B3),SEARCH("!",CELL("адрес",Клиенты!B3))+2)&amp;MATCH(B4,Клиенты!A$1:A$999,),"'",),B4))</f>
        <v>Вася</v>
      </c>
      <c r="D4" s="6" t="s">
        <v>5</v>
      </c>
      <c r="E4">
        <v>4</v>
      </c>
      <c r="G4">
        <f>SUMIF(B2:B20,B4,E2:E20)</f>
        <v>6</v>
      </c>
    </row>
    <row r="5" spans="1:8" x14ac:dyDescent="0.2">
      <c r="B5" t="s">
        <v>18</v>
      </c>
      <c r="C5" s="5" t="str">
        <f ca="1">IF(B5="","",HYPERLINK(SUBSTITUTE(LEFTB(CELL("адрес",Клиенты!B4),SEARCH("!",CELL("адрес",Клиенты!B4))+2)&amp;MATCH(B5,Клиенты!A$1:A$999,),"'",),B5))</f>
        <v>Максим</v>
      </c>
      <c r="D5" s="6" t="s">
        <v>5</v>
      </c>
      <c r="E5">
        <v>5</v>
      </c>
      <c r="G5">
        <f>SUMIF(B2:B20,B5,E2:E20)</f>
        <v>17</v>
      </c>
    </row>
    <row r="6" spans="1:8" x14ac:dyDescent="0.2">
      <c r="B6" t="s">
        <v>19</v>
      </c>
      <c r="C6" s="5" t="str">
        <f ca="1">IF(B6="","",HYPERLINK(SUBSTITUTE(LEFTB(CELL("адрес",Клиенты!B5),SEARCH("!",CELL("адрес",Клиенты!B5))+2)&amp;MATCH(B6,Клиенты!A$1:A$999,),"'",),B6))</f>
        <v>Наташа</v>
      </c>
      <c r="D6" s="6" t="s">
        <v>5</v>
      </c>
      <c r="E6">
        <v>11</v>
      </c>
      <c r="G6">
        <f>SUMIF(B2:B20,B6,E2:E20)</f>
        <v>14</v>
      </c>
      <c r="H6" s="4"/>
    </row>
    <row r="7" spans="1:8" x14ac:dyDescent="0.2">
      <c r="B7" t="s">
        <v>18</v>
      </c>
      <c r="C7" s="5" t="str">
        <f ca="1">IF(B7="","",HYPERLINK(SUBSTITUTE(LEFTB(CELL("адрес",Клиенты!B6),SEARCH("!",CELL("адрес",Клиенты!B6))+2)&amp;MATCH(B7,Клиенты!A$1:A$999,),"'",),B7))</f>
        <v>Максим</v>
      </c>
      <c r="D7" s="6" t="s">
        <v>5</v>
      </c>
      <c r="E7">
        <v>5</v>
      </c>
      <c r="G7">
        <f>SUMIF(B2:B20,B7,E2:E20)</f>
        <v>17</v>
      </c>
    </row>
    <row r="8" spans="1:8" x14ac:dyDescent="0.2">
      <c r="B8" t="s">
        <v>17</v>
      </c>
      <c r="C8" s="5" t="str">
        <f ca="1">IF(B8="","",HYPERLINK(SUBSTITUTE(LEFTB(CELL("адрес",Клиенты!B7),SEARCH("!",CELL("адрес",Клиенты!B7))+2)&amp;MATCH(B8,Клиенты!A$1:A$999,),"'",),B8))</f>
        <v>Игорь</v>
      </c>
      <c r="D8" s="6" t="s">
        <v>5</v>
      </c>
      <c r="E8">
        <v>3</v>
      </c>
      <c r="G8">
        <f>SUMIF(B2:B20,B8,E2:E20)</f>
        <v>57</v>
      </c>
    </row>
    <row r="9" spans="1:8" x14ac:dyDescent="0.2">
      <c r="B9" t="s">
        <v>19</v>
      </c>
      <c r="C9" s="5" t="str">
        <f ca="1">IF(B9="","",HYPERLINK(SUBSTITUTE(LEFTB(CELL("адрес",Клиенты!B8),SEARCH("!",CELL("адрес",Клиенты!B8))+2)&amp;MATCH(B9,Клиенты!A$1:A$999,),"'",),B9))</f>
        <v>Наташа</v>
      </c>
      <c r="D9" s="6" t="s">
        <v>5</v>
      </c>
      <c r="E9">
        <v>2</v>
      </c>
      <c r="G9">
        <f>SUMIF(B2:B20,B9,E2:E20)</f>
        <v>14</v>
      </c>
    </row>
    <row r="10" spans="1:8" x14ac:dyDescent="0.2">
      <c r="B10" t="s">
        <v>17</v>
      </c>
      <c r="C10" s="5" t="str">
        <f ca="1">IF(B10="","",HYPERLINK(SUBSTITUTE(LEFTB(CELL("адрес",Клиенты!B9),SEARCH("!",CELL("адрес",Клиенты!B9))+2)&amp;MATCH(B10,Клиенты!A$1:A$999,),"'",),B10))</f>
        <v>Игорь</v>
      </c>
      <c r="D10" s="6" t="s">
        <v>5</v>
      </c>
      <c r="E10">
        <v>54</v>
      </c>
      <c r="G10">
        <f>SUMIF(B2:B20,B10,E2:E20)</f>
        <v>57</v>
      </c>
    </row>
    <row r="11" spans="1:8" x14ac:dyDescent="0.2">
      <c r="B11" t="s">
        <v>18</v>
      </c>
      <c r="C11" s="5" t="str">
        <f ca="1">IF(B11="","",HYPERLINK(SUBSTITUTE(LEFTB(CELL("адрес",Клиенты!B10),SEARCH("!",CELL("адрес",Клиенты!B10))+2)&amp;MATCH(B11,Клиенты!A$1:A$999,),"'",),B11))</f>
        <v>Максим</v>
      </c>
      <c r="D11" s="6" t="s">
        <v>5</v>
      </c>
      <c r="E11">
        <v>3</v>
      </c>
      <c r="G11">
        <f>SUMIF(B2:B20,B11,E2:E20)</f>
        <v>17</v>
      </c>
    </row>
    <row r="12" spans="1:8" x14ac:dyDescent="0.2">
      <c r="B12" t="s">
        <v>16</v>
      </c>
      <c r="C12" s="5" t="str">
        <f ca="1">IF(B12="","",HYPERLINK(SUBSTITUTE(LEFTB(CELL("адрес",Клиенты!B11),SEARCH("!",CELL("адрес",Клиенты!B11))+2)&amp;MATCH(B12,Клиенты!A$1:A$999,),"'",),B12))</f>
        <v>Коля</v>
      </c>
      <c r="D12" s="6" t="s">
        <v>5</v>
      </c>
      <c r="E12">
        <v>3</v>
      </c>
      <c r="G12">
        <f>SUMIF(B2:B20,B12,E2:E20)</f>
        <v>3</v>
      </c>
    </row>
    <row r="13" spans="1:8" x14ac:dyDescent="0.2">
      <c r="B13" t="s">
        <v>18</v>
      </c>
      <c r="C13" s="5" t="str">
        <f ca="1">IF(B13="","",HYPERLINK(SUBSTITUTE(LEFTB(CELL("адрес",Клиенты!B12),SEARCH("!",CELL("адрес",Клиенты!B12))+2)&amp;MATCH(B13,Клиенты!A$1:A$999,),"'",),B13))</f>
        <v>Максим</v>
      </c>
      <c r="D13" s="6" t="s">
        <v>5</v>
      </c>
      <c r="E13">
        <v>4</v>
      </c>
      <c r="G13">
        <f>SUMIF(B2:B20,B13,E2:E20)</f>
        <v>17</v>
      </c>
    </row>
    <row r="14" spans="1:8" x14ac:dyDescent="0.2">
      <c r="B14" t="s">
        <v>19</v>
      </c>
      <c r="C14" s="5" t="str">
        <f ca="1">IF(B14="","",HYPERLINK(SUBSTITUTE(LEFTB(CELL("адрес",Клиенты!B13),SEARCH("!",CELL("адрес",Клиенты!B13))+2)&amp;MATCH(B14,Клиенты!A$1:A$999,),"'",),B14))</f>
        <v>Наташа</v>
      </c>
      <c r="D14" s="6" t="s">
        <v>5</v>
      </c>
      <c r="E14">
        <v>1</v>
      </c>
      <c r="G14">
        <f>SUMIF(B2:B20,B14,E2:E20)</f>
        <v>14</v>
      </c>
    </row>
    <row r="15" spans="1:8" x14ac:dyDescent="0.2">
      <c r="B15" t="s">
        <v>18</v>
      </c>
      <c r="C15" s="5" t="str">
        <f ca="1">IF(B15="","",HYPERLINK(SUBSTITUTE(LEFTB(CELL("адрес",Клиенты!B14),SEARCH("!",CELL("адрес",Клиенты!B14))+2)&amp;MATCH(B15,Клиенты!A$1:A$999,),"'",),B15))</f>
        <v>Максим</v>
      </c>
      <c r="D15" s="6"/>
    </row>
    <row r="16" spans="1:8" x14ac:dyDescent="0.2">
      <c r="C16" s="5"/>
      <c r="D16" s="6"/>
    </row>
    <row r="17" spans="3:4" x14ac:dyDescent="0.2">
      <c r="C17" s="5"/>
      <c r="D17" s="6"/>
    </row>
    <row r="18" spans="3:4" x14ac:dyDescent="0.2">
      <c r="C18" s="5"/>
      <c r="D18" s="6"/>
    </row>
    <row r="19" spans="3:4" x14ac:dyDescent="0.2">
      <c r="C19" s="5"/>
      <c r="D19" s="6"/>
    </row>
    <row r="20" spans="3:4" x14ac:dyDescent="0.2">
      <c r="C20" s="5"/>
      <c r="D20" s="6"/>
    </row>
    <row r="21" spans="3:4" x14ac:dyDescent="0.2">
      <c r="D21" s="6" t="s">
        <v>5</v>
      </c>
    </row>
    <row r="22" spans="3:4" x14ac:dyDescent="0.2">
      <c r="D22" s="6" t="s">
        <v>5</v>
      </c>
    </row>
    <row r="23" spans="3:4" x14ac:dyDescent="0.2">
      <c r="D23" s="6" t="s">
        <v>5</v>
      </c>
    </row>
    <row r="24" spans="3:4" x14ac:dyDescent="0.2">
      <c r="D24" s="6" t="s">
        <v>5</v>
      </c>
    </row>
    <row r="25" spans="3:4" x14ac:dyDescent="0.2">
      <c r="D25" s="6" t="s">
        <v>5</v>
      </c>
    </row>
    <row r="26" spans="3:4" x14ac:dyDescent="0.2">
      <c r="D26" s="6" t="s">
        <v>5</v>
      </c>
    </row>
    <row r="27" spans="3:4" x14ac:dyDescent="0.2">
      <c r="D27" s="6" t="s">
        <v>5</v>
      </c>
    </row>
    <row r="28" spans="3:4" x14ac:dyDescent="0.2">
      <c r="D28" s="6" t="s">
        <v>5</v>
      </c>
    </row>
    <row r="29" spans="3:4" x14ac:dyDescent="0.2">
      <c r="D29" s="6" t="s">
        <v>5</v>
      </c>
    </row>
    <row r="30" spans="3:4" x14ac:dyDescent="0.2">
      <c r="D30" s="6" t="s">
        <v>5</v>
      </c>
    </row>
    <row r="31" spans="3:4" x14ac:dyDescent="0.2">
      <c r="D31" s="6" t="s">
        <v>5</v>
      </c>
    </row>
    <row r="32" spans="3:4" x14ac:dyDescent="0.2">
      <c r="D32" s="6" t="s">
        <v>5</v>
      </c>
    </row>
    <row r="33" spans="4:4" x14ac:dyDescent="0.2">
      <c r="D33" s="6" t="s">
        <v>5</v>
      </c>
    </row>
    <row r="34" spans="4:4" x14ac:dyDescent="0.2">
      <c r="D34" s="6" t="s">
        <v>5</v>
      </c>
    </row>
    <row r="35" spans="4:4" x14ac:dyDescent="0.2">
      <c r="D35" s="6" t="s">
        <v>5</v>
      </c>
    </row>
    <row r="36" spans="4:4" x14ac:dyDescent="0.2">
      <c r="D36" s="6" t="s">
        <v>5</v>
      </c>
    </row>
    <row r="37" spans="4:4" x14ac:dyDescent="0.2">
      <c r="D37" s="7"/>
    </row>
    <row r="38" spans="4:4" x14ac:dyDescent="0.2">
      <c r="D38" s="7"/>
    </row>
    <row r="39" spans="4:4" x14ac:dyDescent="0.2">
      <c r="D39" s="7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Клиенты!$A$2:$A$11</xm:f>
          </x14:formula1>
          <xm:sqref>B132:B1048576 B2:B130</xm:sqref>
        </x14:dataValidation>
        <x14:dataValidation type="list" allowBlank="1" showInputMessage="1" xr:uid="{A33E19EB-D05F-C54C-88AE-813316808DBF}">
          <x14:formula1>
            <xm:f>Клиенты!$A$2:$A$11</xm:f>
          </x14:formula1>
          <xm:sqref>B1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J10"/>
  <sheetViews>
    <sheetView tabSelected="1" workbookViewId="0">
      <selection activeCell="F24" sqref="F24"/>
    </sheetView>
  </sheetViews>
  <sheetFormatPr baseColWidth="10" defaultColWidth="8.83203125" defaultRowHeight="15" x14ac:dyDescent="0.2"/>
  <cols>
    <col min="1" max="1" width="9.83203125" bestFit="1" customWidth="1"/>
    <col min="2" max="2" width="10" customWidth="1"/>
    <col min="10" max="10" width="13.83203125" customWidth="1"/>
  </cols>
  <sheetData>
    <row r="1" spans="1:10" s="1" customFormat="1" x14ac:dyDescent="0.2">
      <c r="A1" s="1" t="s">
        <v>3</v>
      </c>
      <c r="B1" s="1" t="s">
        <v>6</v>
      </c>
      <c r="C1" s="1" t="s">
        <v>7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4</v>
      </c>
      <c r="J1" s="1" t="s">
        <v>14</v>
      </c>
    </row>
    <row r="2" spans="1:10" x14ac:dyDescent="0.2">
      <c r="A2" t="s">
        <v>15</v>
      </c>
      <c r="J2" s="9"/>
    </row>
    <row r="3" spans="1:10" x14ac:dyDescent="0.2">
      <c r="A3" t="s">
        <v>2</v>
      </c>
      <c r="J3" s="10"/>
    </row>
    <row r="4" spans="1:10" x14ac:dyDescent="0.2">
      <c r="A4" t="s">
        <v>16</v>
      </c>
      <c r="J4" s="10"/>
    </row>
    <row r="5" spans="1:10" x14ac:dyDescent="0.2">
      <c r="A5" t="s">
        <v>17</v>
      </c>
      <c r="J5" s="10"/>
    </row>
    <row r="6" spans="1:10" x14ac:dyDescent="0.2">
      <c r="A6" t="s">
        <v>18</v>
      </c>
      <c r="J6" s="10"/>
    </row>
    <row r="7" spans="1:10" x14ac:dyDescent="0.2">
      <c r="A7" t="s">
        <v>19</v>
      </c>
      <c r="J7" s="10"/>
    </row>
    <row r="8" spans="1:10" x14ac:dyDescent="0.2">
      <c r="J8" s="8"/>
    </row>
    <row r="9" spans="1:10" x14ac:dyDescent="0.2">
      <c r="J9" s="8"/>
    </row>
    <row r="10" spans="1:10" x14ac:dyDescent="0.2">
      <c r="J10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Заказы</vt:lpstr>
      <vt:lpstr>Клиенты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 Глушенков</dc:creator>
  <cp:lastModifiedBy>Microsoft Office User</cp:lastModifiedBy>
  <dcterms:created xsi:type="dcterms:W3CDTF">2016-01-14T16:50:55Z</dcterms:created>
  <dcterms:modified xsi:type="dcterms:W3CDTF">2022-03-12T14:52:17Z</dcterms:modified>
</cp:coreProperties>
</file>