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25" activeTab="1"/>
  </bookViews>
  <sheets>
    <sheet name="Лист 1" sheetId="2" r:id="rId1"/>
    <sheet name="Лист1" sheetId="3" r:id="rId2"/>
  </sheets>
  <definedNames>
    <definedName name="_xlnm._FilterDatabase" localSheetId="0" hidden="1">'Лист 1'!$A$4:$I$13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" i="3" l="1" a="1"/>
  <c r="M3" i="3" s="1"/>
  <c r="M4" i="3" a="1"/>
  <c r="M4" i="3" s="1"/>
  <c r="M5" i="3" a="1"/>
  <c r="M5" i="3" s="1"/>
  <c r="M6" i="3" a="1"/>
  <c r="M6" i="3" s="1"/>
  <c r="M7" i="3" a="1"/>
  <c r="M7" i="3" s="1"/>
  <c r="M8" i="3" a="1"/>
  <c r="M8" i="3" s="1"/>
  <c r="M9" i="3" a="1"/>
  <c r="M9" i="3" s="1"/>
  <c r="M10" i="3" a="1"/>
  <c r="M10" i="3" s="1"/>
  <c r="M2" i="3" a="1"/>
  <c r="M2" i="3" s="1"/>
  <c r="M13" i="2"/>
  <c r="O10" i="3"/>
  <c r="O3" i="3"/>
  <c r="O4" i="3"/>
  <c r="O5" i="3"/>
  <c r="O6" i="3"/>
  <c r="O7" i="3"/>
  <c r="O8" i="3"/>
  <c r="O9" i="3"/>
  <c r="O2" i="3"/>
  <c r="A10" i="3"/>
  <c r="A9" i="3"/>
  <c r="A8" i="3"/>
  <c r="A7" i="3"/>
  <c r="A6" i="3"/>
  <c r="A5" i="3"/>
  <c r="A4" i="3"/>
  <c r="A3" i="3"/>
  <c r="A2" i="3"/>
  <c r="O5" i="2" l="1"/>
  <c r="O6" i="2"/>
  <c r="O7" i="2"/>
  <c r="O8" i="2"/>
  <c r="O9" i="2"/>
  <c r="O10" i="2"/>
  <c r="O11" i="2"/>
  <c r="O12" i="2"/>
  <c r="O13" i="2"/>
  <c r="M6" i="2" a="1"/>
  <c r="M6" i="2" s="1"/>
  <c r="M7" i="2" a="1"/>
  <c r="M7" i="2"/>
  <c r="M8" i="2" a="1"/>
  <c r="M8" i="2" s="1"/>
  <c r="M9" i="2" a="1"/>
  <c r="M9" i="2" s="1"/>
  <c r="M10" i="2" a="1"/>
  <c r="M10" i="2" s="1"/>
  <c r="M11" i="2" a="1"/>
  <c r="M11" i="2" s="1"/>
  <c r="M12" i="2" a="1"/>
  <c r="M12" i="2" s="1"/>
  <c r="M5" i="2" a="1"/>
  <c r="M5" i="2" s="1"/>
  <c r="A5" i="2" l="1"/>
  <c r="A6" i="2"/>
  <c r="A7" i="2"/>
  <c r="A8" i="2"/>
  <c r="A9" i="2"/>
  <c r="A10" i="2"/>
  <c r="A11" i="2"/>
  <c r="A12" i="2"/>
  <c r="A13" i="2"/>
</calcChain>
</file>

<file path=xl/comments1.xml><?xml version="1.0" encoding="utf-8"?>
<comments xmlns="http://schemas.openxmlformats.org/spreadsheetml/2006/main">
  <authors>
    <author>Автор</author>
  </authors>
  <commentList>
    <comment ref="E6" authorId="0" shapeId="0">
      <text>
        <r>
          <rPr>
            <b/>
            <sz val="9"/>
            <color indexed="81"/>
            <rFont val="Tahoma"/>
            <charset val="1"/>
          </rPr>
          <t>Не нужное выделение, т.к. Исполнитель и АП разные</t>
        </r>
      </text>
    </comment>
    <comment ref="E8" authorId="0" shapeId="0">
      <text>
        <r>
          <rPr>
            <b/>
            <sz val="9"/>
            <color indexed="81"/>
            <rFont val="Tahoma"/>
            <charset val="1"/>
          </rPr>
          <t>Нужное выделение, т.к. Исполнитель и АП одинаковые</t>
        </r>
      </text>
    </comment>
    <comment ref="E11" authorId="0" shapeId="0">
      <text>
        <r>
          <rPr>
            <sz val="9"/>
            <color indexed="81"/>
            <rFont val="Tahoma"/>
            <charset val="1"/>
          </rPr>
          <t>Не нужное выделение, т.к. Исполнитель и АП разные</t>
        </r>
      </text>
    </comment>
    <comment ref="E13" authorId="0" shapeId="0">
      <text>
        <r>
          <rPr>
            <b/>
            <sz val="9"/>
            <color indexed="81"/>
            <rFont val="Tahoma"/>
            <charset val="1"/>
          </rPr>
          <t>Нужное выделение, т.к. Исполнитель и АП одинаковые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E3" authorId="0" shapeId="0">
      <text>
        <r>
          <rPr>
            <b/>
            <sz val="9"/>
            <color indexed="81"/>
            <rFont val="Tahoma"/>
            <charset val="1"/>
          </rPr>
          <t>Не нужное выделение, т.к. Исполнитель и АП разные</t>
        </r>
      </text>
    </comment>
    <comment ref="E5" authorId="0" shapeId="0">
      <text>
        <r>
          <rPr>
            <b/>
            <sz val="9"/>
            <color indexed="81"/>
            <rFont val="Tahoma"/>
            <charset val="1"/>
          </rPr>
          <t>Нужное выделение, т.к. Исполнитель и АП одинаковые</t>
        </r>
      </text>
    </comment>
    <comment ref="E8" authorId="0" shapeId="0">
      <text>
        <r>
          <rPr>
            <sz val="9"/>
            <color indexed="81"/>
            <rFont val="Tahoma"/>
            <charset val="1"/>
          </rPr>
          <t>Не нужное выделение, т.к. Исполнитель и АП разные</t>
        </r>
      </text>
    </comment>
    <comment ref="E10" authorId="0" shapeId="0">
      <text>
        <r>
          <rPr>
            <b/>
            <sz val="9"/>
            <color indexed="81"/>
            <rFont val="Tahoma"/>
            <charset val="1"/>
          </rPr>
          <t>Нужное выделение, т.к. Исполнитель и АП одинаковые</t>
        </r>
      </text>
    </comment>
  </commentList>
</comments>
</file>

<file path=xl/sharedStrings.xml><?xml version="1.0" encoding="utf-8"?>
<sst xmlns="http://schemas.openxmlformats.org/spreadsheetml/2006/main" count="56" uniqueCount="15">
  <si>
    <t>№п/п</t>
  </si>
  <si>
    <t>Дата поступления ПУД</t>
  </si>
  <si>
    <t>Предельный срок оплаты</t>
  </si>
  <si>
    <t>Примечание</t>
  </si>
  <si>
    <t>Сумма</t>
  </si>
  <si>
    <t>Исполнитель</t>
  </si>
  <si>
    <t>АП</t>
  </si>
  <si>
    <t>Заявка</t>
  </si>
  <si>
    <t>Абонентская плата</t>
  </si>
  <si>
    <t>№ Договора</t>
  </si>
  <si>
    <t>№ счета</t>
  </si>
  <si>
    <t>ПРОВЕРКА</t>
  </si>
  <si>
    <t>ИП 1</t>
  </si>
  <si>
    <t>ООО 2</t>
  </si>
  <si>
    <t>ООО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</si>
</sst>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20"/>
      <color theme="1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0" borderId="0" xfId="0" applyFont="1" applyAlignment="1">
      <alignment horizontal="center" vertical="center"/>
    </xf>
  </cellXfs>
  <cellStyles count="1">
    <cellStyle name="Обычный" xfId="0" builtinId="0"/>
  </cellStyles>
  <dxfs count="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O13"/>
  <sheetViews>
    <sheetView topLeftCell="A4" zoomScaleNormal="100" workbookViewId="0">
      <pane ySplit="1" topLeftCell="A5" activePane="bottomLeft" state="frozen"/>
      <selection activeCell="A4" sqref="A4"/>
      <selection pane="bottomLeft" activeCell="M12" sqref="M12"/>
    </sheetView>
  </sheetViews>
  <sheetFormatPr defaultRowHeight="15" x14ac:dyDescent="0.25"/>
  <cols>
    <col min="1" max="1" width="6.28515625" style="1" bestFit="1" customWidth="1"/>
    <col min="2" max="2" width="13" style="1" customWidth="1"/>
    <col min="3" max="3" width="19.140625" style="1" customWidth="1"/>
    <col min="4" max="4" width="11" style="1" customWidth="1"/>
    <col min="5" max="5" width="12.42578125" style="1" customWidth="1"/>
    <col min="6" max="7" width="16.140625" style="1" customWidth="1"/>
    <col min="8" max="8" width="14.140625" style="1" customWidth="1"/>
    <col min="9" max="9" width="19.5703125" style="1" customWidth="1"/>
    <col min="10" max="10" width="15.85546875" customWidth="1"/>
  </cols>
  <sheetData>
    <row r="2" spans="1:15" ht="26.25" x14ac:dyDescent="0.25">
      <c r="E2" s="7"/>
      <c r="F2" s="7"/>
      <c r="G2" s="7"/>
    </row>
    <row r="4" spans="1:15" ht="45" x14ac:dyDescent="0.25">
      <c r="A4" s="2" t="s">
        <v>0</v>
      </c>
      <c r="B4" s="3" t="s">
        <v>9</v>
      </c>
      <c r="C4" s="3" t="s">
        <v>5</v>
      </c>
      <c r="D4" s="3" t="s">
        <v>6</v>
      </c>
      <c r="E4" s="2" t="s">
        <v>10</v>
      </c>
      <c r="F4" s="3" t="s">
        <v>1</v>
      </c>
      <c r="G4" s="3" t="s">
        <v>2</v>
      </c>
      <c r="H4" s="3" t="s">
        <v>4</v>
      </c>
      <c r="I4" s="2" t="s">
        <v>3</v>
      </c>
      <c r="J4" s="2" t="s">
        <v>11</v>
      </c>
    </row>
    <row r="5" spans="1:15" x14ac:dyDescent="0.25">
      <c r="A5" s="2">
        <f>IF(ISBLANK(C5),"",COUNTA($C$5:C5))</f>
        <v>1</v>
      </c>
      <c r="B5" s="2">
        <v>163</v>
      </c>
      <c r="C5" s="2" t="s">
        <v>12</v>
      </c>
      <c r="D5" s="2">
        <v>8</v>
      </c>
      <c r="E5" s="2">
        <v>686</v>
      </c>
      <c r="F5" s="4">
        <v>44581</v>
      </c>
      <c r="G5" s="4">
        <v>44589</v>
      </c>
      <c r="H5" s="5">
        <v>41800.86</v>
      </c>
      <c r="I5" s="2" t="s">
        <v>8</v>
      </c>
      <c r="J5" s="6"/>
      <c r="M5">
        <f t="array" ref="M5">IFERROR(SUM((C5=$C$5:$C$13)*(D5=$D$5:$D$13)*(E5=$E$5:$E$13)),"")</f>
        <v>1</v>
      </c>
      <c r="O5">
        <f>SUMPRODUCT(--(C5=$C$5:$C$13),--(D5=$D$5:$D$13),--(E5=$E$5:$E$13))</f>
        <v>1</v>
      </c>
    </row>
    <row r="6" spans="1:15" x14ac:dyDescent="0.25">
      <c r="A6" s="2">
        <f>IF(ISBLANK(C6),"",COUNTA($C$5:C6))</f>
        <v>2</v>
      </c>
      <c r="B6" s="2">
        <v>209</v>
      </c>
      <c r="C6" s="2" t="s">
        <v>13</v>
      </c>
      <c r="D6" s="2">
        <v>8</v>
      </c>
      <c r="E6" s="2">
        <v>66</v>
      </c>
      <c r="F6" s="4">
        <v>44581</v>
      </c>
      <c r="G6" s="4">
        <v>44594</v>
      </c>
      <c r="H6" s="5">
        <v>80640</v>
      </c>
      <c r="I6" s="2" t="s">
        <v>7</v>
      </c>
      <c r="J6" s="6"/>
      <c r="M6">
        <f t="array" ref="M6">IFERROR(SUM((C6=$C$5:$C$13)*(D6=$D$5:$D$13)*(E6=$E$5:$E$13)),"")</f>
        <v>1</v>
      </c>
      <c r="O6">
        <f t="shared" ref="O6:O13" si="0">SUMPRODUCT(--(C6=$C$5:$C$13),--(D6=$D$5:$D$13),--(E6=$E$5:$E$13))</f>
        <v>1</v>
      </c>
    </row>
    <row r="7" spans="1:15" x14ac:dyDescent="0.25">
      <c r="A7" s="2">
        <f>IF(ISBLANK(C7),"",COUNTA($C$5:C7))</f>
        <v>3</v>
      </c>
      <c r="B7" s="2">
        <v>217</v>
      </c>
      <c r="C7" s="2" t="s">
        <v>12</v>
      </c>
      <c r="D7" s="2">
        <v>7</v>
      </c>
      <c r="E7" s="2">
        <v>70</v>
      </c>
      <c r="F7" s="4">
        <v>44616</v>
      </c>
      <c r="G7" s="4">
        <v>44630</v>
      </c>
      <c r="H7" s="5">
        <v>44280</v>
      </c>
      <c r="I7" s="2" t="s">
        <v>8</v>
      </c>
      <c r="J7" s="6"/>
      <c r="M7">
        <f t="array" ref="M7">IFERROR(SUM((C7=$C$5:$C$13)*(D7=$D$5:$D$13)*(E7=$E$5:$E$13)),"")</f>
        <v>1</v>
      </c>
      <c r="O7">
        <f t="shared" si="0"/>
        <v>1</v>
      </c>
    </row>
    <row r="8" spans="1:15" x14ac:dyDescent="0.25">
      <c r="A8" s="2">
        <f>IF(ISBLANK(C8),"",COUNTA($C$5:C8))</f>
        <v>4</v>
      </c>
      <c r="B8" s="2">
        <v>201</v>
      </c>
      <c r="C8" s="2" t="s">
        <v>14</v>
      </c>
      <c r="D8" s="2">
        <v>8</v>
      </c>
      <c r="E8" s="2">
        <v>6</v>
      </c>
      <c r="F8" s="4">
        <v>44620</v>
      </c>
      <c r="G8" s="4">
        <v>44630</v>
      </c>
      <c r="H8" s="5">
        <v>100740</v>
      </c>
      <c r="I8" s="2" t="s">
        <v>7</v>
      </c>
      <c r="J8" s="6"/>
      <c r="M8">
        <f t="array" ref="M8">IFERROR(SUM((C8=$C$5:$C$13)*(D8=$D$5:$D$13)*(E8=$E$5:$E$13)),"")</f>
        <v>2</v>
      </c>
      <c r="O8">
        <f t="shared" si="0"/>
        <v>2</v>
      </c>
    </row>
    <row r="9" spans="1:15" x14ac:dyDescent="0.25">
      <c r="A9" s="2">
        <f>IF(ISBLANK(C9),"",COUNTA($C$5:C9))</f>
        <v>5</v>
      </c>
      <c r="B9" s="2">
        <v>201</v>
      </c>
      <c r="C9" s="2" t="s">
        <v>14</v>
      </c>
      <c r="D9" s="2">
        <v>1</v>
      </c>
      <c r="E9" s="2">
        <v>11</v>
      </c>
      <c r="F9" s="4">
        <v>44620</v>
      </c>
      <c r="G9" s="4">
        <v>44631</v>
      </c>
      <c r="H9" s="5">
        <v>51060</v>
      </c>
      <c r="I9" s="2" t="s">
        <v>7</v>
      </c>
      <c r="J9" s="6"/>
      <c r="M9">
        <f t="array" ref="M9">IFERROR(SUM((C9=$C$5:$C$13)*(D9=$D$5:$D$13)*(E9=$E$5:$E$13)),"")</f>
        <v>1</v>
      </c>
      <c r="O9">
        <f t="shared" si="0"/>
        <v>1</v>
      </c>
    </row>
    <row r="10" spans="1:15" x14ac:dyDescent="0.25">
      <c r="A10" s="2">
        <f>IF(ISBLANK(C10),"",COUNTA($C$5:C10))</f>
        <v>6</v>
      </c>
      <c r="B10" s="2">
        <v>217</v>
      </c>
      <c r="C10" s="2" t="s">
        <v>12</v>
      </c>
      <c r="D10" s="2">
        <v>8</v>
      </c>
      <c r="E10" s="2">
        <v>72</v>
      </c>
      <c r="F10" s="4">
        <v>44620</v>
      </c>
      <c r="G10" s="4">
        <v>44630</v>
      </c>
      <c r="H10" s="5">
        <v>52680</v>
      </c>
      <c r="I10" s="2" t="s">
        <v>8</v>
      </c>
      <c r="J10" s="6"/>
      <c r="M10">
        <f t="array" ref="M10">IFERROR(SUM((C10=$C$5:$C$13)*(D10=$D$5:$D$13)*(E10=$E$5:$E$13)),"")</f>
        <v>1</v>
      </c>
      <c r="O10">
        <f t="shared" si="0"/>
        <v>1</v>
      </c>
    </row>
    <row r="11" spans="1:15" x14ac:dyDescent="0.25">
      <c r="A11" s="2">
        <f>IF(ISBLANK(C11),"",COUNTA($C$5:C11))</f>
        <v>7</v>
      </c>
      <c r="B11" s="2">
        <v>217</v>
      </c>
      <c r="C11" s="2" t="s">
        <v>12</v>
      </c>
      <c r="D11" s="2">
        <v>2</v>
      </c>
      <c r="E11" s="2">
        <v>66</v>
      </c>
      <c r="F11" s="4">
        <v>44614</v>
      </c>
      <c r="G11" s="4">
        <v>44624</v>
      </c>
      <c r="H11" s="5">
        <v>82800</v>
      </c>
      <c r="I11" s="2" t="s">
        <v>8</v>
      </c>
      <c r="J11" s="6"/>
      <c r="M11">
        <f t="array" ref="M11">IFERROR(SUM((C11=$C$5:$C$13)*(D11=$D$5:$D$13)*(E11=$E$5:$E$13)),"")</f>
        <v>1</v>
      </c>
      <c r="O11">
        <f t="shared" si="0"/>
        <v>1</v>
      </c>
    </row>
    <row r="12" spans="1:15" x14ac:dyDescent="0.25">
      <c r="A12" s="2">
        <f>IF(ISBLANK(C12),"",COUNTA($C$5:C12))</f>
        <v>8</v>
      </c>
      <c r="B12" s="2">
        <v>209</v>
      </c>
      <c r="C12" s="2" t="s">
        <v>13</v>
      </c>
      <c r="D12" s="2">
        <v>8</v>
      </c>
      <c r="E12" s="2">
        <v>375</v>
      </c>
      <c r="F12" s="4">
        <v>44614</v>
      </c>
      <c r="G12" s="4">
        <v>44623</v>
      </c>
      <c r="H12" s="5">
        <v>11520</v>
      </c>
      <c r="I12" s="2" t="s">
        <v>7</v>
      </c>
      <c r="J12" s="6"/>
      <c r="M12">
        <f t="array" ref="M12">IFERROR(SUM((C12=$C$5:$C$13)*(D12=$D$5:$D$13)*(E12=$E$5:$E$13)),"")</f>
        <v>1</v>
      </c>
      <c r="O12">
        <f t="shared" si="0"/>
        <v>1</v>
      </c>
    </row>
    <row r="13" spans="1:15" x14ac:dyDescent="0.25">
      <c r="A13" s="2">
        <f>IF(ISBLANK(C13),"",COUNTA($C$5:C13))</f>
        <v>9</v>
      </c>
      <c r="B13" s="2">
        <v>201</v>
      </c>
      <c r="C13" s="2" t="s">
        <v>14</v>
      </c>
      <c r="D13" s="2">
        <v>8</v>
      </c>
      <c r="E13" s="2">
        <v>6</v>
      </c>
      <c r="F13" s="4">
        <v>44634</v>
      </c>
      <c r="G13" s="4">
        <v>44638</v>
      </c>
      <c r="H13" s="5">
        <v>100740</v>
      </c>
      <c r="I13" s="2" t="s">
        <v>7</v>
      </c>
      <c r="J13" s="6"/>
      <c r="M13">
        <f>IFERROR(SUM((C13=$C$5:$C$13)*(D13=$D$5:$D$13)*(E13=$E$5:$E$13)),"")</f>
        <v>1</v>
      </c>
      <c r="O13">
        <f t="shared" si="0"/>
        <v>2</v>
      </c>
    </row>
  </sheetData>
  <autoFilter ref="A4:I13"/>
  <mergeCells count="1">
    <mergeCell ref="E2:G2"/>
  </mergeCells>
  <conditionalFormatting sqref="C5:E13">
    <cfRule type="expression" dxfId="1" priority="1">
      <formula>SUMPRODUCT(--($C5=$C$5:$C$13),--($D5=$D$5:$D$13),--($E5=$E$5:$E$13))&gt;1</formula>
    </cfRule>
  </conditionalFormatting>
  <dataValidations count="1">
    <dataValidation type="custom" allowBlank="1" showInputMessage="1" showErrorMessage="1" error="Не трожь формулу!" sqref="A5:A13">
      <formula1>FALSE</formula1>
    </dataValidation>
  </dataValidations>
  <pageMargins left="0.7" right="0.7" top="0.75" bottom="0.75" header="0.3" footer="0.3"/>
  <pageSetup paperSize="9" scale="1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0"/>
  <sheetViews>
    <sheetView tabSelected="1" workbookViewId="0">
      <selection activeCell="H17" sqref="H17"/>
    </sheetView>
  </sheetViews>
  <sheetFormatPr defaultRowHeight="15" x14ac:dyDescent="0.25"/>
  <cols>
    <col min="2" max="2" width="9.28515625" customWidth="1"/>
    <col min="3" max="3" width="9" bestFit="1" customWidth="1"/>
    <col min="4" max="4" width="8.85546875" customWidth="1"/>
    <col min="5" max="5" width="14.7109375" customWidth="1"/>
    <col min="6" max="7" width="10.140625" bestFit="1" customWidth="1"/>
    <col min="8" max="8" width="10" bestFit="1" customWidth="1"/>
    <col min="9" max="9" width="18.5703125" bestFit="1" customWidth="1"/>
    <col min="10" max="10" width="10.5703125" bestFit="1" customWidth="1"/>
  </cols>
  <sheetData>
    <row r="1" spans="1:15" ht="45" x14ac:dyDescent="0.25">
      <c r="A1" s="2" t="s">
        <v>0</v>
      </c>
      <c r="B1" s="3" t="s">
        <v>9</v>
      </c>
      <c r="C1" s="3" t="s">
        <v>5</v>
      </c>
      <c r="D1" s="3" t="s">
        <v>6</v>
      </c>
      <c r="E1" s="2" t="s">
        <v>10</v>
      </c>
      <c r="F1" s="3" t="s">
        <v>1</v>
      </c>
      <c r="G1" s="3" t="s">
        <v>2</v>
      </c>
      <c r="H1" s="3" t="s">
        <v>4</v>
      </c>
      <c r="I1" s="2" t="s">
        <v>3</v>
      </c>
      <c r="J1" s="2" t="s">
        <v>11</v>
      </c>
    </row>
    <row r="2" spans="1:15" x14ac:dyDescent="0.25">
      <c r="A2" s="2">
        <f>IF(ISBLANK(C2),"",COUNTA($C2:C$5))</f>
        <v>4</v>
      </c>
      <c r="B2" s="2">
        <v>163</v>
      </c>
      <c r="C2" s="2" t="s">
        <v>12</v>
      </c>
      <c r="D2" s="2">
        <v>8</v>
      </c>
      <c r="E2" s="2">
        <v>686</v>
      </c>
      <c r="F2" s="4">
        <v>44581</v>
      </c>
      <c r="G2" s="4">
        <v>44589</v>
      </c>
      <c r="H2" s="5">
        <v>41800.86</v>
      </c>
      <c r="I2" s="2" t="s">
        <v>8</v>
      </c>
      <c r="J2" s="6"/>
      <c r="M2">
        <f t="array" ref="M2">IFERROR(SUM((C2=C:C)*(D2=D:D)*(E2=E:E)),"")</f>
        <v>1</v>
      </c>
      <c r="O2">
        <f>SUMPRODUCT(--(C2=C:C),--(D2=D:D),--(E2=E:E))</f>
        <v>1</v>
      </c>
    </row>
    <row r="3" spans="1:15" x14ac:dyDescent="0.25">
      <c r="A3" s="2">
        <f>IF(ISBLANK(C3),"",COUNTA($C3:C$5))</f>
        <v>3</v>
      </c>
      <c r="B3" s="2">
        <v>209</v>
      </c>
      <c r="C3" s="2" t="s">
        <v>13</v>
      </c>
      <c r="D3" s="2">
        <v>8</v>
      </c>
      <c r="E3" s="2">
        <v>66</v>
      </c>
      <c r="F3" s="4">
        <v>44581</v>
      </c>
      <c r="G3" s="4">
        <v>44594</v>
      </c>
      <c r="H3" s="5">
        <v>80640</v>
      </c>
      <c r="I3" s="2" t="s">
        <v>7</v>
      </c>
      <c r="J3" s="6"/>
      <c r="M3">
        <f t="array" ref="M3">IFERROR(SUM((C3=C:C)*(D3=D:D)*(E3=E:E)),"")</f>
        <v>1</v>
      </c>
      <c r="O3">
        <f>SUMPRODUCT(--(C3=C:C),--(D3=D:D),--(E3=E:E))</f>
        <v>1</v>
      </c>
    </row>
    <row r="4" spans="1:15" x14ac:dyDescent="0.25">
      <c r="A4" s="2">
        <f>IF(ISBLANK(C4),"",COUNTA($C4:C$5))</f>
        <v>2</v>
      </c>
      <c r="B4" s="2">
        <v>217</v>
      </c>
      <c r="C4" s="2" t="s">
        <v>12</v>
      </c>
      <c r="D4" s="2">
        <v>7</v>
      </c>
      <c r="E4" s="2">
        <v>70</v>
      </c>
      <c r="F4" s="4">
        <v>44616</v>
      </c>
      <c r="G4" s="4">
        <v>44630</v>
      </c>
      <c r="H4" s="5">
        <v>44280</v>
      </c>
      <c r="I4" s="2" t="s">
        <v>8</v>
      </c>
      <c r="J4" s="6"/>
      <c r="M4">
        <f t="array" ref="M4">IFERROR(SUM((C4=C:C)*(D4=D:D)*(E4=E:E)),"")</f>
        <v>1</v>
      </c>
      <c r="O4">
        <f>SUMPRODUCT(--(C4=C:C),--(D4=D:D),--(E4=E:E))</f>
        <v>1</v>
      </c>
    </row>
    <row r="5" spans="1:15" x14ac:dyDescent="0.25">
      <c r="A5" s="2">
        <f>IF(ISBLANK(C5),"",COUNTA($C$5:C5))</f>
        <v>1</v>
      </c>
      <c r="B5" s="2">
        <v>201</v>
      </c>
      <c r="C5" s="2" t="s">
        <v>14</v>
      </c>
      <c r="D5" s="2">
        <v>8</v>
      </c>
      <c r="E5" s="2">
        <v>6</v>
      </c>
      <c r="F5" s="4">
        <v>44620</v>
      </c>
      <c r="G5" s="4">
        <v>44630</v>
      </c>
      <c r="H5" s="5">
        <v>100740</v>
      </c>
      <c r="I5" s="2" t="s">
        <v>7</v>
      </c>
      <c r="J5" s="6"/>
      <c r="M5">
        <f t="array" ref="M5">IFERROR(SUM((C5=C:C)*(D5=D:D)*(E5=E:E)),"")</f>
        <v>2</v>
      </c>
      <c r="O5">
        <f>SUMPRODUCT(--(C5=C:C),--(D5=D:D),--(E5=E:E))</f>
        <v>2</v>
      </c>
    </row>
    <row r="6" spans="1:15" x14ac:dyDescent="0.25">
      <c r="A6" s="2">
        <f>IF(ISBLANK(C6),"",COUNTA($C$5:C6))</f>
        <v>2</v>
      </c>
      <c r="B6" s="2">
        <v>201</v>
      </c>
      <c r="C6" s="2" t="s">
        <v>14</v>
      </c>
      <c r="D6" s="2">
        <v>1</v>
      </c>
      <c r="E6" s="2">
        <v>11</v>
      </c>
      <c r="F6" s="4">
        <v>44620</v>
      </c>
      <c r="G6" s="4">
        <v>44631</v>
      </c>
      <c r="H6" s="5">
        <v>51060</v>
      </c>
      <c r="I6" s="2" t="s">
        <v>7</v>
      </c>
      <c r="J6" s="6"/>
      <c r="M6">
        <f t="array" ref="M6">IFERROR(SUM((C6=C:C)*(D6=D:D)*(E6=E:E)),"")</f>
        <v>1</v>
      </c>
      <c r="O6">
        <f>SUMPRODUCT(--(C6=C:C),--(D6=D:D),--(E6=E:E))</f>
        <v>1</v>
      </c>
    </row>
    <row r="7" spans="1:15" x14ac:dyDescent="0.25">
      <c r="A7" s="2">
        <f>IF(ISBLANK(C7),"",COUNTA($C$5:C7))</f>
        <v>3</v>
      </c>
      <c r="B7" s="2">
        <v>217</v>
      </c>
      <c r="C7" s="2" t="s">
        <v>12</v>
      </c>
      <c r="D7" s="2">
        <v>8</v>
      </c>
      <c r="E7" s="2">
        <v>72</v>
      </c>
      <c r="F7" s="4">
        <v>44620</v>
      </c>
      <c r="G7" s="4">
        <v>44630</v>
      </c>
      <c r="H7" s="5">
        <v>52680</v>
      </c>
      <c r="I7" s="2" t="s">
        <v>8</v>
      </c>
      <c r="J7" s="6"/>
      <c r="M7">
        <f t="array" ref="M7">IFERROR(SUM((C7=C:C)*(D7=D:D)*(E7=E:E)),"")</f>
        <v>1</v>
      </c>
      <c r="O7">
        <f>SUMPRODUCT(--(C7=C:C),--(D7=D:D),--(E7=E:E))</f>
        <v>1</v>
      </c>
    </row>
    <row r="8" spans="1:15" x14ac:dyDescent="0.25">
      <c r="A8" s="2">
        <f>IF(ISBLANK(C8),"",COUNTA($C$5:C8))</f>
        <v>4</v>
      </c>
      <c r="B8" s="2">
        <v>217</v>
      </c>
      <c r="C8" s="2" t="s">
        <v>12</v>
      </c>
      <c r="D8" s="2">
        <v>2</v>
      </c>
      <c r="E8" s="2">
        <v>66</v>
      </c>
      <c r="F8" s="4">
        <v>44614</v>
      </c>
      <c r="G8" s="4">
        <v>44624</v>
      </c>
      <c r="H8" s="5">
        <v>82800</v>
      </c>
      <c r="I8" s="2" t="s">
        <v>8</v>
      </c>
      <c r="J8" s="6"/>
      <c r="M8">
        <f t="array" ref="M8">IFERROR(SUM((C8=C:C)*(D8=D:D)*(E8=E:E)),"")</f>
        <v>1</v>
      </c>
      <c r="O8">
        <f>SUMPRODUCT(--(C8=C:C),--(D8=D:D),--(E8=E:E))</f>
        <v>1</v>
      </c>
    </row>
    <row r="9" spans="1:15" x14ac:dyDescent="0.25">
      <c r="A9" s="2">
        <f>IF(ISBLANK(C9),"",COUNTA($C$5:C9))</f>
        <v>5</v>
      </c>
      <c r="B9" s="2">
        <v>209</v>
      </c>
      <c r="C9" s="2" t="s">
        <v>13</v>
      </c>
      <c r="D9" s="2">
        <v>8</v>
      </c>
      <c r="E9" s="2">
        <v>375</v>
      </c>
      <c r="F9" s="4">
        <v>44614</v>
      </c>
      <c r="G9" s="4">
        <v>44623</v>
      </c>
      <c r="H9" s="5">
        <v>11520</v>
      </c>
      <c r="I9" s="2" t="s">
        <v>7</v>
      </c>
      <c r="J9" s="6"/>
      <c r="M9">
        <f t="array" ref="M9">IFERROR(SUM((C9=C:C)*(D9=D:D)*(E9=E:E)),"")</f>
        <v>1</v>
      </c>
      <c r="O9">
        <f>SUMPRODUCT(--(C9=C:C),--(D9=D:D),--(E9=E:E))</f>
        <v>1</v>
      </c>
    </row>
    <row r="10" spans="1:15" x14ac:dyDescent="0.25">
      <c r="A10" s="2">
        <f>IF(ISBLANK(C10),"",COUNTA($C$5:C10))</f>
        <v>6</v>
      </c>
      <c r="B10" s="2">
        <v>201</v>
      </c>
      <c r="C10" s="2" t="s">
        <v>14</v>
      </c>
      <c r="D10" s="2">
        <v>8</v>
      </c>
      <c r="E10" s="2">
        <v>6</v>
      </c>
      <c r="F10" s="4">
        <v>44634</v>
      </c>
      <c r="G10" s="4">
        <v>44638</v>
      </c>
      <c r="H10" s="5">
        <v>100740</v>
      </c>
      <c r="I10" s="2" t="s">
        <v>7</v>
      </c>
      <c r="J10" s="6"/>
      <c r="M10">
        <f t="array" ref="M10">IFERROR(SUM((C10=C:C)*(D10=D:D)*(E10=E:E)),"")</f>
        <v>2</v>
      </c>
      <c r="O10">
        <f>SUMPRODUCT(--(C10=C:C),--(D10=D:D),--(E10=E:E))</f>
        <v>2</v>
      </c>
    </row>
  </sheetData>
  <conditionalFormatting sqref="C2:E10">
    <cfRule type="expression" dxfId="0" priority="2">
      <formula>SUMPRODUCT(--($C2=$C$5:$C$10),--($D2=$D$5:$D$10),--($E2=$E$5:$E$10))&gt;1</formula>
    </cfRule>
  </conditionalFormatting>
  <dataValidations disablePrompts="1" count="1">
    <dataValidation type="custom" allowBlank="1" showInputMessage="1" showErrorMessage="1" error="Не трожь формулу!" sqref="A2:A10">
      <formula1>FALSE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 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2022-03-22T11:10:06Z</dcterms:modified>
</cp:coreProperties>
</file>