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G5" i="1" l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F17" i="1" l="1"/>
  <c r="F8" i="1" s="1"/>
  <c r="F13" i="1" s="1"/>
  <c r="AJ17" i="1"/>
  <c r="AJ8" i="1" s="1"/>
  <c r="E13" i="1"/>
  <c r="F7" i="1"/>
  <c r="G7" i="1" l="1"/>
  <c r="G17" i="1" s="1"/>
  <c r="G8" i="1" s="1"/>
  <c r="G13" i="1" s="1"/>
  <c r="F19" i="1"/>
  <c r="F12" i="1" l="1"/>
  <c r="F10" i="1"/>
  <c r="F11" i="1"/>
  <c r="G19" i="1"/>
  <c r="H7" i="1"/>
  <c r="F9" i="1"/>
  <c r="G12" i="1" l="1"/>
  <c r="G10" i="1"/>
  <c r="G11" i="1"/>
  <c r="G9" i="1"/>
  <c r="K21" i="1"/>
  <c r="I7" i="1"/>
  <c r="H19" i="1"/>
  <c r="H17" i="1"/>
  <c r="H8" i="1" s="1"/>
  <c r="H13" i="1" s="1"/>
  <c r="H12" i="1" l="1"/>
  <c r="H10" i="1"/>
  <c r="H11" i="1"/>
  <c r="H9" i="1"/>
  <c r="J7" i="1"/>
  <c r="J19" i="1" s="1"/>
  <c r="I19" i="1"/>
  <c r="I17" i="1"/>
  <c r="I8" i="1" s="1"/>
  <c r="I13" i="1" s="1"/>
  <c r="I12" i="1" l="1"/>
  <c r="I11" i="1"/>
  <c r="I10" i="1"/>
  <c r="I9" i="1"/>
  <c r="K7" i="1"/>
  <c r="J17" i="1"/>
  <c r="J8" i="1" s="1"/>
  <c r="J13" i="1" s="1"/>
  <c r="J12" i="1" l="1"/>
  <c r="J10" i="1"/>
  <c r="J11" i="1"/>
  <c r="J9" i="1"/>
  <c r="L7" i="1"/>
  <c r="K19" i="1"/>
  <c r="K17" i="1"/>
  <c r="K8" i="1" s="1"/>
  <c r="K13" i="1" s="1"/>
  <c r="K12" i="1" l="1"/>
  <c r="K11" i="1"/>
  <c r="K10" i="1"/>
  <c r="M7" i="1"/>
  <c r="L19" i="1"/>
  <c r="L17" i="1"/>
  <c r="L8" i="1" s="1"/>
  <c r="L13" i="1" s="1"/>
  <c r="K9" i="1"/>
  <c r="L12" i="1" l="1"/>
  <c r="L10" i="1"/>
  <c r="L11" i="1"/>
  <c r="N7" i="1"/>
  <c r="M19" i="1"/>
  <c r="M17" i="1"/>
  <c r="M8" i="1" s="1"/>
  <c r="M13" i="1" s="1"/>
  <c r="L9" i="1"/>
  <c r="M12" i="1" l="1"/>
  <c r="M11" i="1"/>
  <c r="M10" i="1"/>
  <c r="O7" i="1"/>
  <c r="N19" i="1"/>
  <c r="N17" i="1"/>
  <c r="N8" i="1" s="1"/>
  <c r="N13" i="1" s="1"/>
  <c r="M9" i="1"/>
  <c r="N12" i="1" l="1"/>
  <c r="N10" i="1"/>
  <c r="N11" i="1"/>
  <c r="P7" i="1"/>
  <c r="O19" i="1"/>
  <c r="O17" i="1"/>
  <c r="O8" i="1" s="1"/>
  <c r="O13" i="1" s="1"/>
  <c r="N9" i="1"/>
  <c r="O12" i="1" l="1"/>
  <c r="O11" i="1"/>
  <c r="O10" i="1"/>
  <c r="Q7" i="1"/>
  <c r="P19" i="1"/>
  <c r="P17" i="1"/>
  <c r="P8" i="1" s="1"/>
  <c r="P13" i="1" s="1"/>
  <c r="O9" i="1"/>
  <c r="P12" i="1" l="1"/>
  <c r="P10" i="1"/>
  <c r="P11" i="1"/>
  <c r="R7" i="1"/>
  <c r="Q19" i="1"/>
  <c r="Q17" i="1"/>
  <c r="Q8" i="1" s="1"/>
  <c r="Q13" i="1" s="1"/>
  <c r="P9" i="1"/>
  <c r="Q12" i="1" l="1"/>
  <c r="Q11" i="1"/>
  <c r="Q10" i="1"/>
  <c r="S7" i="1"/>
  <c r="R19" i="1"/>
  <c r="R17" i="1"/>
  <c r="R8" i="1" s="1"/>
  <c r="R13" i="1" s="1"/>
  <c r="Q9" i="1"/>
  <c r="R12" i="1" l="1"/>
  <c r="R10" i="1"/>
  <c r="R11" i="1"/>
  <c r="T7" i="1"/>
  <c r="S19" i="1"/>
  <c r="S17" i="1"/>
  <c r="S8" i="1" s="1"/>
  <c r="S13" i="1" s="1"/>
  <c r="R9" i="1"/>
  <c r="S12" i="1" l="1"/>
  <c r="S11" i="1"/>
  <c r="S10" i="1"/>
  <c r="U7" i="1"/>
  <c r="T19" i="1"/>
  <c r="T17" i="1"/>
  <c r="T8" i="1" s="1"/>
  <c r="T13" i="1" s="1"/>
  <c r="S9" i="1"/>
  <c r="T12" i="1" l="1"/>
  <c r="T10" i="1"/>
  <c r="T11" i="1"/>
  <c r="V7" i="1"/>
  <c r="U19" i="1"/>
  <c r="U17" i="1"/>
  <c r="U8" i="1" s="1"/>
  <c r="U13" i="1" s="1"/>
  <c r="T9" i="1"/>
  <c r="U12" i="1" l="1"/>
  <c r="U10" i="1"/>
  <c r="U11" i="1"/>
  <c r="W7" i="1"/>
  <c r="V19" i="1"/>
  <c r="V17" i="1"/>
  <c r="V8" i="1" s="1"/>
  <c r="V13" i="1" s="1"/>
  <c r="U9" i="1"/>
  <c r="V12" i="1" l="1"/>
  <c r="V10" i="1"/>
  <c r="V11" i="1"/>
  <c r="X7" i="1"/>
  <c r="W19" i="1"/>
  <c r="W17" i="1"/>
  <c r="W8" i="1" s="1"/>
  <c r="W13" i="1" s="1"/>
  <c r="V9" i="1"/>
  <c r="W12" i="1" l="1"/>
  <c r="W11" i="1"/>
  <c r="W10" i="1"/>
  <c r="Y7" i="1"/>
  <c r="X19" i="1"/>
  <c r="X17" i="1"/>
  <c r="X8" i="1" s="1"/>
  <c r="X13" i="1" s="1"/>
  <c r="W9" i="1"/>
  <c r="X12" i="1" l="1"/>
  <c r="X10" i="1"/>
  <c r="X11" i="1"/>
  <c r="Z7" i="1"/>
  <c r="Y19" i="1"/>
  <c r="Y17" i="1"/>
  <c r="Y8" i="1" s="1"/>
  <c r="Y13" i="1" s="1"/>
  <c r="X9" i="1"/>
  <c r="Y12" i="1" l="1"/>
  <c r="Y10" i="1"/>
  <c r="Y11" i="1"/>
  <c r="AA7" i="1"/>
  <c r="Z19" i="1"/>
  <c r="Z17" i="1"/>
  <c r="Z8" i="1" s="1"/>
  <c r="Z13" i="1" s="1"/>
  <c r="Y9" i="1"/>
  <c r="Z12" i="1" l="1"/>
  <c r="Z10" i="1"/>
  <c r="Z11" i="1"/>
  <c r="AB7" i="1"/>
  <c r="AA19" i="1"/>
  <c r="AA17" i="1"/>
  <c r="AA8" i="1" s="1"/>
  <c r="AA13" i="1" s="1"/>
  <c r="Z9" i="1"/>
  <c r="AA12" i="1" l="1"/>
  <c r="AA11" i="1"/>
  <c r="AA10" i="1"/>
  <c r="AC7" i="1"/>
  <c r="AB19" i="1"/>
  <c r="AB17" i="1"/>
  <c r="AB8" i="1" s="1"/>
  <c r="AB13" i="1" s="1"/>
  <c r="AA9" i="1"/>
  <c r="AB12" i="1" l="1"/>
  <c r="AB10" i="1"/>
  <c r="AB11" i="1"/>
  <c r="AD7" i="1"/>
  <c r="AC19" i="1"/>
  <c r="AC17" i="1"/>
  <c r="AC8" i="1" s="1"/>
  <c r="AC13" i="1" s="1"/>
  <c r="AB9" i="1"/>
  <c r="AC12" i="1" l="1"/>
  <c r="AC10" i="1"/>
  <c r="AC11" i="1"/>
  <c r="AE7" i="1"/>
  <c r="AD19" i="1"/>
  <c r="AD17" i="1"/>
  <c r="AD8" i="1" s="1"/>
  <c r="AD13" i="1" s="1"/>
  <c r="AC9" i="1"/>
  <c r="AD12" i="1" l="1"/>
  <c r="AD10" i="1"/>
  <c r="AD11" i="1"/>
  <c r="AF7" i="1"/>
  <c r="AE19" i="1"/>
  <c r="AE17" i="1"/>
  <c r="AE8" i="1" s="1"/>
  <c r="AE13" i="1" s="1"/>
  <c r="AD9" i="1"/>
  <c r="AE12" i="1" l="1"/>
  <c r="AE11" i="1"/>
  <c r="AE10" i="1"/>
  <c r="AG7" i="1"/>
  <c r="AF19" i="1"/>
  <c r="AF17" i="1"/>
  <c r="AF8" i="1" s="1"/>
  <c r="AF13" i="1" s="1"/>
  <c r="AE9" i="1"/>
  <c r="AF12" i="1" l="1"/>
  <c r="AF10" i="1"/>
  <c r="AF11" i="1"/>
  <c r="AH7" i="1"/>
  <c r="AG19" i="1"/>
  <c r="AG17" i="1"/>
  <c r="AG8" i="1" s="1"/>
  <c r="AG13" i="1" s="1"/>
  <c r="AF9" i="1"/>
  <c r="AG12" i="1" l="1"/>
  <c r="AG10" i="1"/>
  <c r="AG11" i="1"/>
  <c r="AG9" i="1"/>
  <c r="AI7" i="1"/>
  <c r="AH19" i="1"/>
  <c r="AH17" i="1"/>
  <c r="AH8" i="1" s="1"/>
  <c r="AH13" i="1" s="1"/>
  <c r="AH12" i="1" l="1"/>
  <c r="AH10" i="1"/>
  <c r="AH11" i="1"/>
  <c r="AH9" i="1"/>
  <c r="AI19" i="1"/>
  <c r="AI17" i="1"/>
  <c r="AI8" i="1" s="1"/>
  <c r="AI13" i="1" s="1"/>
  <c r="AI12" i="1" l="1"/>
  <c r="AI11" i="1"/>
  <c r="AI10" i="1"/>
  <c r="AI9" i="1"/>
  <c r="AL7" i="1"/>
  <c r="E7" i="1" s="1"/>
  <c r="AM7" i="1" l="1"/>
</calcChain>
</file>

<file path=xl/sharedStrings.xml><?xml version="1.0" encoding="utf-8"?>
<sst xmlns="http://schemas.openxmlformats.org/spreadsheetml/2006/main" count="4" uniqueCount="4">
  <si>
    <t>VOLVO A45G</t>
  </si>
  <si>
    <t>Наработка часов (Выполенние ТО.ППР)</t>
  </si>
  <si>
    <t>моточас</t>
  </si>
  <si>
    <t>наработка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</si>
</sst>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AM27"/>
  <sheetViews>
    <sheetView tabSelected="1" zoomScale="70" zoomScaleNormal="70" workbookViewId="0">
      <selection activeCell="AM7" sqref="AM7:AM13"/>
    </sheetView>
  </sheetViews>
  <sheetFormatPr defaultRowHeight="15" x14ac:dyDescent="0.25"/>
  <cols>
    <col min="1" max="1" width="10.7109375" customWidth="1"/>
    <col min="5" max="5" width="11" customWidth="1"/>
    <col min="6" max="6" width="10.5703125" bestFit="1" customWidth="1"/>
    <col min="7" max="36" width="12.42578125" customWidth="1"/>
  </cols>
  <sheetData>
    <row r="5" spans="1:39" x14ac:dyDescent="0.25">
      <c r="E5" s="12"/>
      <c r="F5" s="12">
        <v>44652</v>
      </c>
      <c r="G5" s="12">
        <f t="shared" ref="G5:AJ5" si="0">F5+1</f>
        <v>44653</v>
      </c>
      <c r="H5" s="12">
        <f t="shared" si="0"/>
        <v>44654</v>
      </c>
      <c r="I5" s="12">
        <f t="shared" si="0"/>
        <v>44655</v>
      </c>
      <c r="J5" s="12">
        <f t="shared" si="0"/>
        <v>44656</v>
      </c>
      <c r="K5" s="12">
        <f t="shared" si="0"/>
        <v>44657</v>
      </c>
      <c r="L5" s="12">
        <f t="shared" si="0"/>
        <v>44658</v>
      </c>
      <c r="M5" s="12">
        <f t="shared" si="0"/>
        <v>44659</v>
      </c>
      <c r="N5" s="12">
        <f t="shared" si="0"/>
        <v>44660</v>
      </c>
      <c r="O5" s="12">
        <f t="shared" si="0"/>
        <v>44661</v>
      </c>
      <c r="P5" s="12">
        <f t="shared" si="0"/>
        <v>44662</v>
      </c>
      <c r="Q5" s="12">
        <f t="shared" si="0"/>
        <v>44663</v>
      </c>
      <c r="R5" s="12">
        <f t="shared" si="0"/>
        <v>44664</v>
      </c>
      <c r="S5" s="12">
        <f t="shared" si="0"/>
        <v>44665</v>
      </c>
      <c r="T5" s="12">
        <f t="shared" si="0"/>
        <v>44666</v>
      </c>
      <c r="U5" s="12">
        <f t="shared" si="0"/>
        <v>44667</v>
      </c>
      <c r="V5" s="12">
        <f t="shared" si="0"/>
        <v>44668</v>
      </c>
      <c r="W5" s="12">
        <f t="shared" si="0"/>
        <v>44669</v>
      </c>
      <c r="X5" s="12">
        <f t="shared" si="0"/>
        <v>44670</v>
      </c>
      <c r="Y5" s="12">
        <f t="shared" si="0"/>
        <v>44671</v>
      </c>
      <c r="Z5" s="12">
        <f t="shared" si="0"/>
        <v>44672</v>
      </c>
      <c r="AA5" s="12">
        <f t="shared" si="0"/>
        <v>44673</v>
      </c>
      <c r="AB5" s="12">
        <f t="shared" si="0"/>
        <v>44674</v>
      </c>
      <c r="AC5" s="12">
        <f t="shared" si="0"/>
        <v>44675</v>
      </c>
      <c r="AD5" s="12">
        <f t="shared" si="0"/>
        <v>44676</v>
      </c>
      <c r="AE5" s="12">
        <f t="shared" si="0"/>
        <v>44677</v>
      </c>
      <c r="AF5" s="12">
        <f t="shared" si="0"/>
        <v>44678</v>
      </c>
      <c r="AG5" s="12">
        <f t="shared" si="0"/>
        <v>44679</v>
      </c>
      <c r="AH5" s="12">
        <f t="shared" si="0"/>
        <v>44680</v>
      </c>
      <c r="AI5" s="12">
        <f t="shared" si="0"/>
        <v>44681</v>
      </c>
      <c r="AJ5" s="12">
        <f t="shared" si="0"/>
        <v>44682</v>
      </c>
      <c r="AK5" s="12"/>
      <c r="AL5" s="12"/>
      <c r="AM5" s="12"/>
    </row>
    <row r="6" spans="1:39" ht="30.75" thickBot="1" x14ac:dyDescent="0.3">
      <c r="D6" t="s">
        <v>2</v>
      </c>
      <c r="E6" s="28" t="s">
        <v>3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15.75" x14ac:dyDescent="0.25">
      <c r="A7" s="23" t="s">
        <v>0</v>
      </c>
      <c r="B7" s="13">
        <v>121</v>
      </c>
      <c r="C7" s="13"/>
      <c r="D7" s="25">
        <v>1000</v>
      </c>
      <c r="E7" s="13">
        <f>AI7-F7-AL7</f>
        <v>602</v>
      </c>
      <c r="F7" s="1">
        <f>D7</f>
        <v>1000</v>
      </c>
      <c r="G7" s="1">
        <f>F7+22</f>
        <v>1022</v>
      </c>
      <c r="H7" s="1">
        <f>G7+22</f>
        <v>1044</v>
      </c>
      <c r="I7" s="1">
        <f t="shared" ref="I7:AI7" si="1">H7+22</f>
        <v>1066</v>
      </c>
      <c r="J7" s="1">
        <f t="shared" si="1"/>
        <v>1088</v>
      </c>
      <c r="K7" s="1">
        <f t="shared" si="1"/>
        <v>1110</v>
      </c>
      <c r="L7" s="1">
        <f t="shared" si="1"/>
        <v>1132</v>
      </c>
      <c r="M7" s="1">
        <f t="shared" si="1"/>
        <v>1154</v>
      </c>
      <c r="N7" s="1">
        <f t="shared" si="1"/>
        <v>1176</v>
      </c>
      <c r="O7" s="1">
        <f t="shared" si="1"/>
        <v>1198</v>
      </c>
      <c r="P7" s="1">
        <f t="shared" si="1"/>
        <v>1220</v>
      </c>
      <c r="Q7" s="1">
        <f t="shared" si="1"/>
        <v>1242</v>
      </c>
      <c r="R7" s="1">
        <f t="shared" si="1"/>
        <v>1264</v>
      </c>
      <c r="S7" s="1">
        <f t="shared" si="1"/>
        <v>1286</v>
      </c>
      <c r="T7" s="1">
        <f t="shared" si="1"/>
        <v>1308</v>
      </c>
      <c r="U7" s="1">
        <f t="shared" si="1"/>
        <v>1330</v>
      </c>
      <c r="V7" s="1">
        <f t="shared" si="1"/>
        <v>1352</v>
      </c>
      <c r="W7" s="1">
        <f t="shared" si="1"/>
        <v>1374</v>
      </c>
      <c r="X7" s="1">
        <f t="shared" si="1"/>
        <v>1396</v>
      </c>
      <c r="Y7" s="1">
        <f t="shared" si="1"/>
        <v>1418</v>
      </c>
      <c r="Z7" s="1">
        <f t="shared" si="1"/>
        <v>1440</v>
      </c>
      <c r="AA7" s="1">
        <f t="shared" si="1"/>
        <v>1462</v>
      </c>
      <c r="AB7" s="1">
        <f t="shared" si="1"/>
        <v>1484</v>
      </c>
      <c r="AC7" s="1">
        <f t="shared" si="1"/>
        <v>1506</v>
      </c>
      <c r="AD7" s="1">
        <f t="shared" si="1"/>
        <v>1528</v>
      </c>
      <c r="AE7" s="1">
        <f t="shared" si="1"/>
        <v>1550</v>
      </c>
      <c r="AF7" s="1">
        <f t="shared" si="1"/>
        <v>1572</v>
      </c>
      <c r="AG7" s="1">
        <f t="shared" si="1"/>
        <v>1594</v>
      </c>
      <c r="AH7" s="1">
        <f t="shared" si="1"/>
        <v>1616</v>
      </c>
      <c r="AI7" s="1">
        <f t="shared" si="1"/>
        <v>1638</v>
      </c>
      <c r="AJ7" s="1"/>
      <c r="AK7" s="13">
        <v>30</v>
      </c>
      <c r="AL7" s="13">
        <f>SUM(F13:AI13)+AK7</f>
        <v>36</v>
      </c>
      <c r="AM7" s="17">
        <f>((22*30)-AL7)/(22*30)</f>
        <v>0.94545454545454544</v>
      </c>
    </row>
    <row r="8" spans="1:39" ht="15.75" x14ac:dyDescent="0.25">
      <c r="A8" s="24"/>
      <c r="B8" s="14"/>
      <c r="C8" s="14"/>
      <c r="D8" s="26"/>
      <c r="E8" s="14"/>
      <c r="F8" s="2" t="str">
        <f t="shared" ref="F8:H8" si="2">IF(OR(VALUE(F17)&lt;40,(VALUE(F17)&gt;61)),"","ТО 50")</f>
        <v/>
      </c>
      <c r="G8" s="2" t="str">
        <f>IF(OR(VALUE(G17)&lt;40,(VALUE(G17)&gt;61)),"","ТО 50")</f>
        <v/>
      </c>
      <c r="H8" s="2" t="str">
        <f t="shared" si="2"/>
        <v>ТО 50</v>
      </c>
      <c r="I8" s="2" t="str">
        <f t="shared" ref="I8:AI8" si="3">IF(OR(VALUE(I17)&lt;40,(VALUE(I17)&gt;61)),"","ТО 50")</f>
        <v/>
      </c>
      <c r="J8" s="2" t="str">
        <f t="shared" si="3"/>
        <v/>
      </c>
      <c r="K8" s="2" t="str">
        <f t="shared" si="3"/>
        <v/>
      </c>
      <c r="L8" s="2" t="str">
        <f t="shared" si="3"/>
        <v/>
      </c>
      <c r="M8" s="2" t="str">
        <f t="shared" si="3"/>
        <v>ТО 50</v>
      </c>
      <c r="N8" s="2" t="str">
        <f t="shared" si="3"/>
        <v/>
      </c>
      <c r="O8" s="2" t="str">
        <f t="shared" si="3"/>
        <v/>
      </c>
      <c r="P8" s="2" t="str">
        <f t="shared" si="3"/>
        <v/>
      </c>
      <c r="Q8" s="2" t="str">
        <f t="shared" si="3"/>
        <v>ТО 50</v>
      </c>
      <c r="R8" s="2" t="str">
        <f t="shared" si="3"/>
        <v/>
      </c>
      <c r="S8" s="2" t="str">
        <f t="shared" si="3"/>
        <v/>
      </c>
      <c r="T8" s="2" t="str">
        <f t="shared" si="3"/>
        <v/>
      </c>
      <c r="U8" s="2" t="str">
        <f t="shared" si="3"/>
        <v/>
      </c>
      <c r="V8" s="2" t="str">
        <f t="shared" si="3"/>
        <v>ТО 50</v>
      </c>
      <c r="W8" s="2" t="str">
        <f t="shared" si="3"/>
        <v/>
      </c>
      <c r="X8" s="2" t="str">
        <f t="shared" si="3"/>
        <v/>
      </c>
      <c r="Y8" s="2" t="str">
        <f t="shared" si="3"/>
        <v/>
      </c>
      <c r="Z8" s="2" t="str">
        <f t="shared" si="3"/>
        <v>ТО 50</v>
      </c>
      <c r="AA8" s="2" t="str">
        <f t="shared" si="3"/>
        <v/>
      </c>
      <c r="AB8" s="2" t="str">
        <f t="shared" si="3"/>
        <v/>
      </c>
      <c r="AC8" s="2" t="str">
        <f t="shared" si="3"/>
        <v/>
      </c>
      <c r="AD8" s="2" t="str">
        <f t="shared" si="3"/>
        <v/>
      </c>
      <c r="AE8" s="2" t="str">
        <f t="shared" si="3"/>
        <v>ТО 50</v>
      </c>
      <c r="AF8" s="2" t="str">
        <f t="shared" si="3"/>
        <v/>
      </c>
      <c r="AG8" s="2" t="str">
        <f t="shared" si="3"/>
        <v/>
      </c>
      <c r="AH8" s="2" t="str">
        <f t="shared" si="3"/>
        <v/>
      </c>
      <c r="AI8" s="2" t="str">
        <f t="shared" si="3"/>
        <v/>
      </c>
      <c r="AJ8" s="2" t="str">
        <f t="shared" ref="AJ8" si="4">IF(OR(AJ17&lt;40,AJ17&gt;55),"0","50")</f>
        <v>0</v>
      </c>
      <c r="AK8" s="14"/>
      <c r="AL8" s="14"/>
      <c r="AM8" s="18"/>
    </row>
    <row r="9" spans="1:39" ht="15.75" x14ac:dyDescent="0.25">
      <c r="A9" s="24"/>
      <c r="B9" s="14"/>
      <c r="C9" s="14"/>
      <c r="D9" s="27"/>
      <c r="E9" s="14"/>
      <c r="F9" s="2" t="str">
        <f>IF(OR(--VALUE(F19)&lt;=240,MOD(F19,1000)&gt;260),"","ТО 250")</f>
        <v/>
      </c>
      <c r="G9" s="2" t="str">
        <f t="shared" ref="G9:Q9" si="5">IF(OR(--VALUE(G19)&lt;=240,MOD(G19,1000)&gt;260),"","ТО 250")</f>
        <v/>
      </c>
      <c r="H9" s="2" t="str">
        <f t="shared" si="5"/>
        <v/>
      </c>
      <c r="I9" s="2" t="str">
        <f t="shared" si="5"/>
        <v/>
      </c>
      <c r="J9" s="2" t="str">
        <f t="shared" si="5"/>
        <v/>
      </c>
      <c r="K9" s="2" t="str">
        <f t="shared" si="5"/>
        <v/>
      </c>
      <c r="L9" s="2" t="str">
        <f t="shared" si="5"/>
        <v/>
      </c>
      <c r="M9" s="2" t="str">
        <f t="shared" si="5"/>
        <v/>
      </c>
      <c r="N9" s="2" t="str">
        <f t="shared" si="5"/>
        <v/>
      </c>
      <c r="O9" s="2" t="str">
        <f t="shared" si="5"/>
        <v/>
      </c>
      <c r="P9" s="2" t="str">
        <f t="shared" si="5"/>
        <v/>
      </c>
      <c r="Q9" s="2" t="str">
        <f t="shared" si="5"/>
        <v>ТО 250</v>
      </c>
      <c r="R9" s="2" t="str">
        <f t="shared" ref="R9:AI9" si="6">IF(OR(--VALUE(R19)&lt;=240,MOD(R19,1000)&gt;260),"","ТО 250")</f>
        <v/>
      </c>
      <c r="S9" s="2" t="str">
        <f t="shared" si="6"/>
        <v/>
      </c>
      <c r="T9" s="2" t="str">
        <f t="shared" si="6"/>
        <v/>
      </c>
      <c r="U9" s="2" t="str">
        <f t="shared" si="6"/>
        <v/>
      </c>
      <c r="V9" s="2" t="str">
        <f t="shared" si="6"/>
        <v/>
      </c>
      <c r="W9" s="2" t="str">
        <f t="shared" si="6"/>
        <v/>
      </c>
      <c r="X9" s="2" t="str">
        <f t="shared" si="6"/>
        <v/>
      </c>
      <c r="Y9" s="2" t="str">
        <f t="shared" si="6"/>
        <v/>
      </c>
      <c r="Z9" s="2" t="str">
        <f t="shared" si="6"/>
        <v/>
      </c>
      <c r="AA9" s="2" t="str">
        <f t="shared" si="6"/>
        <v/>
      </c>
      <c r="AB9" s="2" t="str">
        <f t="shared" si="6"/>
        <v/>
      </c>
      <c r="AC9" s="2" t="str">
        <f t="shared" si="6"/>
        <v/>
      </c>
      <c r="AD9" s="2" t="str">
        <f t="shared" si="6"/>
        <v/>
      </c>
      <c r="AE9" s="2" t="str">
        <f t="shared" si="6"/>
        <v/>
      </c>
      <c r="AF9" s="2" t="str">
        <f t="shared" si="6"/>
        <v/>
      </c>
      <c r="AG9" s="2" t="str">
        <f t="shared" si="6"/>
        <v/>
      </c>
      <c r="AH9" s="2" t="str">
        <f t="shared" si="6"/>
        <v/>
      </c>
      <c r="AI9" s="2" t="str">
        <f t="shared" si="6"/>
        <v/>
      </c>
      <c r="AJ9" s="2"/>
      <c r="AK9" s="14"/>
      <c r="AL9" s="14"/>
      <c r="AM9" s="18"/>
    </row>
    <row r="10" spans="1:39" ht="15.75" x14ac:dyDescent="0.25">
      <c r="A10" s="7"/>
      <c r="B10" s="8"/>
      <c r="C10" s="8"/>
      <c r="D10" s="9"/>
      <c r="E10" s="8"/>
      <c r="F10" s="2" t="str">
        <f t="shared" ref="F10:Q10" si="7">IF(OR(--VALUE(F19)&lt;=739,MOD(F19,1000)&gt;761),"","ТО 250")</f>
        <v/>
      </c>
      <c r="G10" s="2" t="str">
        <f t="shared" si="7"/>
        <v/>
      </c>
      <c r="H10" s="2" t="str">
        <f t="shared" si="7"/>
        <v/>
      </c>
      <c r="I10" s="2" t="str">
        <f t="shared" si="7"/>
        <v/>
      </c>
      <c r="J10" s="2" t="str">
        <f t="shared" si="7"/>
        <v/>
      </c>
      <c r="K10" s="2" t="str">
        <f t="shared" si="7"/>
        <v/>
      </c>
      <c r="L10" s="2" t="str">
        <f t="shared" si="7"/>
        <v/>
      </c>
      <c r="M10" s="2" t="str">
        <f t="shared" si="7"/>
        <v/>
      </c>
      <c r="N10" s="2" t="str">
        <f t="shared" si="7"/>
        <v/>
      </c>
      <c r="O10" s="2" t="str">
        <f t="shared" si="7"/>
        <v/>
      </c>
      <c r="P10" s="2" t="str">
        <f t="shared" si="7"/>
        <v/>
      </c>
      <c r="Q10" s="2" t="str">
        <f t="shared" si="7"/>
        <v/>
      </c>
      <c r="R10" s="2" t="str">
        <f>IF(OR(--VALUE(R19)&lt;=739,MOD(R19,1000)&gt;761),"","ТО 250")</f>
        <v/>
      </c>
      <c r="S10" s="2" t="str">
        <f t="shared" ref="S10:AI10" si="8">IF(OR(--VALUE(S19)&lt;=739,MOD(S19,1000)&gt;761),"","ТО 250")</f>
        <v/>
      </c>
      <c r="T10" s="2" t="str">
        <f t="shared" si="8"/>
        <v/>
      </c>
      <c r="U10" s="2" t="str">
        <f t="shared" si="8"/>
        <v/>
      </c>
      <c r="V10" s="2" t="str">
        <f t="shared" si="8"/>
        <v/>
      </c>
      <c r="W10" s="2" t="str">
        <f t="shared" si="8"/>
        <v/>
      </c>
      <c r="X10" s="2" t="str">
        <f t="shared" si="8"/>
        <v/>
      </c>
      <c r="Y10" s="2" t="str">
        <f t="shared" si="8"/>
        <v/>
      </c>
      <c r="Z10" s="2" t="str">
        <f t="shared" si="8"/>
        <v/>
      </c>
      <c r="AA10" s="2" t="str">
        <f t="shared" si="8"/>
        <v/>
      </c>
      <c r="AB10" s="2" t="str">
        <f t="shared" si="8"/>
        <v/>
      </c>
      <c r="AC10" s="2" t="str">
        <f t="shared" si="8"/>
        <v/>
      </c>
      <c r="AD10" s="2" t="str">
        <f t="shared" si="8"/>
        <v/>
      </c>
      <c r="AE10" s="2" t="str">
        <f t="shared" si="8"/>
        <v/>
      </c>
      <c r="AF10" s="2" t="str">
        <f t="shared" si="8"/>
        <v/>
      </c>
      <c r="AG10" s="2" t="str">
        <f t="shared" si="8"/>
        <v/>
      </c>
      <c r="AH10" s="2" t="str">
        <f t="shared" si="8"/>
        <v/>
      </c>
      <c r="AI10" s="2" t="str">
        <f t="shared" si="8"/>
        <v/>
      </c>
      <c r="AJ10" s="10"/>
      <c r="AK10" s="15"/>
      <c r="AL10" s="15"/>
      <c r="AM10" s="19"/>
    </row>
    <row r="11" spans="1:39" ht="15.75" x14ac:dyDescent="0.25">
      <c r="A11" s="7"/>
      <c r="B11" s="8"/>
      <c r="C11" s="8"/>
      <c r="D11" s="9"/>
      <c r="E11" s="8"/>
      <c r="F11" s="2" t="str">
        <f>IF(OR(--VALUE(F19)&lt;=489,MOD(F19,1000)&gt;511),"","ТО 500")</f>
        <v/>
      </c>
      <c r="G11" s="2" t="str">
        <f>IF(OR(--VALUE(G19)&lt;=489,MOD(G19,1000)&gt;511),"","ТО 500")</f>
        <v/>
      </c>
      <c r="H11" s="2" t="str">
        <f t="shared" ref="H11:AI11" si="9">IF(OR(--VALUE(H19)&lt;=489,MOD(H19,1000)&gt;511),"","ТО 500")</f>
        <v/>
      </c>
      <c r="I11" s="2" t="str">
        <f t="shared" si="9"/>
        <v/>
      </c>
      <c r="J11" s="2" t="str">
        <f t="shared" si="9"/>
        <v/>
      </c>
      <c r="K11" s="2" t="str">
        <f t="shared" si="9"/>
        <v/>
      </c>
      <c r="L11" s="2" t="str">
        <f t="shared" si="9"/>
        <v/>
      </c>
      <c r="M11" s="2" t="str">
        <f t="shared" si="9"/>
        <v/>
      </c>
      <c r="N11" s="2" t="str">
        <f t="shared" si="9"/>
        <v/>
      </c>
      <c r="O11" s="2" t="str">
        <f t="shared" si="9"/>
        <v/>
      </c>
      <c r="P11" s="2" t="str">
        <f t="shared" si="9"/>
        <v/>
      </c>
      <c r="Q11" s="2" t="str">
        <f t="shared" si="9"/>
        <v/>
      </c>
      <c r="R11" s="2" t="str">
        <f t="shared" si="9"/>
        <v/>
      </c>
      <c r="S11" s="2" t="str">
        <f t="shared" si="9"/>
        <v/>
      </c>
      <c r="T11" s="2" t="str">
        <f t="shared" si="9"/>
        <v/>
      </c>
      <c r="U11" s="2" t="str">
        <f t="shared" si="9"/>
        <v/>
      </c>
      <c r="V11" s="2" t="str">
        <f t="shared" si="9"/>
        <v/>
      </c>
      <c r="W11" s="2" t="str">
        <f t="shared" si="9"/>
        <v/>
      </c>
      <c r="X11" s="2" t="str">
        <f t="shared" si="9"/>
        <v/>
      </c>
      <c r="Y11" s="2" t="str">
        <f t="shared" si="9"/>
        <v/>
      </c>
      <c r="Z11" s="2" t="str">
        <f t="shared" si="9"/>
        <v/>
      </c>
      <c r="AA11" s="2" t="str">
        <f t="shared" si="9"/>
        <v/>
      </c>
      <c r="AB11" s="2" t="str">
        <f t="shared" si="9"/>
        <v/>
      </c>
      <c r="AC11" s="2" t="str">
        <f t="shared" si="9"/>
        <v>ТО 500</v>
      </c>
      <c r="AD11" s="2" t="str">
        <f t="shared" si="9"/>
        <v/>
      </c>
      <c r="AE11" s="2" t="str">
        <f t="shared" si="9"/>
        <v/>
      </c>
      <c r="AF11" s="2" t="str">
        <f t="shared" si="9"/>
        <v/>
      </c>
      <c r="AG11" s="2" t="str">
        <f t="shared" si="9"/>
        <v/>
      </c>
      <c r="AH11" s="2" t="str">
        <f t="shared" si="9"/>
        <v/>
      </c>
      <c r="AI11" s="2" t="str">
        <f t="shared" si="9"/>
        <v/>
      </c>
      <c r="AJ11" s="2"/>
      <c r="AK11" s="15"/>
      <c r="AL11" s="15"/>
      <c r="AM11" s="19"/>
    </row>
    <row r="12" spans="1:39" ht="15.75" x14ac:dyDescent="0.25">
      <c r="A12" s="7"/>
      <c r="B12" s="8"/>
      <c r="C12" s="8"/>
      <c r="D12" s="9"/>
      <c r="E12" s="8"/>
      <c r="F12" s="2" t="str">
        <f>IF(OR(--VALUE(F19)&lt;=989,MOD(F19,1000)&gt;1010),"","ТО 1000")</f>
        <v/>
      </c>
      <c r="G12" s="2" t="str">
        <f t="shared" ref="G12:AI12" si="10">IF(OR(--VALUE(G19)&lt;=989,MOD(G19,1000)&gt;1010),"","ТО 1000")</f>
        <v/>
      </c>
      <c r="H12" s="2" t="str">
        <f t="shared" si="10"/>
        <v/>
      </c>
      <c r="I12" s="2" t="str">
        <f t="shared" si="10"/>
        <v/>
      </c>
      <c r="J12" s="2" t="str">
        <f t="shared" si="10"/>
        <v/>
      </c>
      <c r="K12" s="2" t="str">
        <f t="shared" si="10"/>
        <v/>
      </c>
      <c r="L12" s="2" t="str">
        <f t="shared" si="10"/>
        <v/>
      </c>
      <c r="M12" s="2" t="str">
        <f t="shared" si="10"/>
        <v/>
      </c>
      <c r="N12" s="2" t="str">
        <f t="shared" si="10"/>
        <v/>
      </c>
      <c r="O12" s="2" t="str">
        <f t="shared" si="10"/>
        <v/>
      </c>
      <c r="P12" s="2" t="str">
        <f t="shared" si="10"/>
        <v/>
      </c>
      <c r="Q12" s="2" t="str">
        <f t="shared" si="10"/>
        <v/>
      </c>
      <c r="R12" s="2" t="str">
        <f t="shared" si="10"/>
        <v/>
      </c>
      <c r="S12" s="2" t="str">
        <f t="shared" si="10"/>
        <v/>
      </c>
      <c r="T12" s="2" t="str">
        <f t="shared" si="10"/>
        <v/>
      </c>
      <c r="U12" s="2" t="str">
        <f t="shared" si="10"/>
        <v/>
      </c>
      <c r="V12" s="2" t="str">
        <f t="shared" si="10"/>
        <v/>
      </c>
      <c r="W12" s="2" t="str">
        <f t="shared" si="10"/>
        <v/>
      </c>
      <c r="X12" s="2" t="str">
        <f t="shared" si="10"/>
        <v/>
      </c>
      <c r="Y12" s="2" t="str">
        <f t="shared" si="10"/>
        <v/>
      </c>
      <c r="Z12" s="2" t="str">
        <f t="shared" si="10"/>
        <v/>
      </c>
      <c r="AA12" s="2" t="str">
        <f t="shared" si="10"/>
        <v/>
      </c>
      <c r="AB12" s="2" t="str">
        <f t="shared" si="10"/>
        <v/>
      </c>
      <c r="AC12" s="2" t="str">
        <f t="shared" si="10"/>
        <v/>
      </c>
      <c r="AD12" s="2" t="str">
        <f t="shared" si="10"/>
        <v/>
      </c>
      <c r="AE12" s="2" t="str">
        <f t="shared" si="10"/>
        <v/>
      </c>
      <c r="AF12" s="2" t="str">
        <f t="shared" si="10"/>
        <v/>
      </c>
      <c r="AG12" s="2" t="str">
        <f t="shared" si="10"/>
        <v/>
      </c>
      <c r="AH12" s="2" t="str">
        <f t="shared" si="10"/>
        <v/>
      </c>
      <c r="AI12" s="2" t="str">
        <f t="shared" si="10"/>
        <v/>
      </c>
      <c r="AJ12" s="10"/>
      <c r="AK12" s="15"/>
      <c r="AL12" s="15"/>
      <c r="AM12" s="19"/>
    </row>
    <row r="13" spans="1:39" ht="16.5" thickBot="1" x14ac:dyDescent="0.3">
      <c r="A13" s="21" t="s">
        <v>1</v>
      </c>
      <c r="B13" s="22"/>
      <c r="C13" s="22"/>
      <c r="D13" s="22"/>
      <c r="E13" s="3">
        <f>D7</f>
        <v>1000</v>
      </c>
      <c r="F13" s="4" t="str">
        <f>IF(F8="ТО 50",F14+1,"")</f>
        <v/>
      </c>
      <c r="G13" s="4" t="str">
        <f t="shared" ref="G13:AI13" si="11">IF(G8="ТО 50",G14+1,"")</f>
        <v/>
      </c>
      <c r="H13" s="4">
        <f t="shared" si="11"/>
        <v>1</v>
      </c>
      <c r="I13" s="4" t="str">
        <f t="shared" si="11"/>
        <v/>
      </c>
      <c r="J13" s="4" t="str">
        <f t="shared" si="11"/>
        <v/>
      </c>
      <c r="K13" s="4" t="str">
        <f t="shared" si="11"/>
        <v/>
      </c>
      <c r="L13" s="4" t="str">
        <f t="shared" si="11"/>
        <v/>
      </c>
      <c r="M13" s="4">
        <f t="shared" si="11"/>
        <v>1</v>
      </c>
      <c r="N13" s="4" t="str">
        <f t="shared" si="11"/>
        <v/>
      </c>
      <c r="O13" s="4" t="str">
        <f t="shared" si="11"/>
        <v/>
      </c>
      <c r="P13" s="4" t="str">
        <f t="shared" si="11"/>
        <v/>
      </c>
      <c r="Q13" s="4">
        <f t="shared" si="11"/>
        <v>1</v>
      </c>
      <c r="R13" s="4" t="str">
        <f t="shared" si="11"/>
        <v/>
      </c>
      <c r="S13" s="4" t="str">
        <f t="shared" si="11"/>
        <v/>
      </c>
      <c r="T13" s="4" t="str">
        <f t="shared" si="11"/>
        <v/>
      </c>
      <c r="U13" s="4" t="str">
        <f t="shared" si="11"/>
        <v/>
      </c>
      <c r="V13" s="4">
        <f t="shared" si="11"/>
        <v>1</v>
      </c>
      <c r="W13" s="4" t="str">
        <f t="shared" si="11"/>
        <v/>
      </c>
      <c r="X13" s="4" t="str">
        <f t="shared" si="11"/>
        <v/>
      </c>
      <c r="Y13" s="4" t="str">
        <f t="shared" si="11"/>
        <v/>
      </c>
      <c r="Z13" s="4">
        <f t="shared" si="11"/>
        <v>1</v>
      </c>
      <c r="AA13" s="4" t="str">
        <f t="shared" si="11"/>
        <v/>
      </c>
      <c r="AB13" s="4" t="str">
        <f t="shared" si="11"/>
        <v/>
      </c>
      <c r="AC13" s="4" t="str">
        <f t="shared" si="11"/>
        <v/>
      </c>
      <c r="AD13" s="4" t="str">
        <f t="shared" si="11"/>
        <v/>
      </c>
      <c r="AE13" s="4">
        <f t="shared" si="11"/>
        <v>1</v>
      </c>
      <c r="AF13" s="4" t="str">
        <f t="shared" si="11"/>
        <v/>
      </c>
      <c r="AG13" s="4" t="str">
        <f t="shared" si="11"/>
        <v/>
      </c>
      <c r="AH13" s="4" t="str">
        <f t="shared" si="11"/>
        <v/>
      </c>
      <c r="AI13" s="4" t="str">
        <f t="shared" si="11"/>
        <v/>
      </c>
      <c r="AJ13" s="4"/>
      <c r="AK13" s="16"/>
      <c r="AL13" s="16"/>
      <c r="AM13" s="20"/>
    </row>
    <row r="17" spans="6:36" ht="15.75" x14ac:dyDescent="0.25">
      <c r="F17" s="2" t="str">
        <f t="shared" ref="F17:G17" si="12">RIGHT(F7,2)</f>
        <v>00</v>
      </c>
      <c r="G17" s="2" t="str">
        <f t="shared" si="12"/>
        <v>22</v>
      </c>
      <c r="H17" s="2" t="str">
        <f>RIGHT(H7,2)</f>
        <v>44</v>
      </c>
      <c r="I17" s="2" t="str">
        <f>RIGHT(I7,2)</f>
        <v>66</v>
      </c>
      <c r="J17" s="2" t="str">
        <f>RIGHT(J7,2)</f>
        <v>88</v>
      </c>
      <c r="K17" s="2" t="str">
        <f t="shared" ref="K17:AJ17" si="13">RIGHT(K7,2)</f>
        <v>10</v>
      </c>
      <c r="L17" s="2" t="str">
        <f t="shared" si="13"/>
        <v>32</v>
      </c>
      <c r="M17" s="2" t="str">
        <f t="shared" si="13"/>
        <v>54</v>
      </c>
      <c r="N17" s="2" t="str">
        <f t="shared" si="13"/>
        <v>76</v>
      </c>
      <c r="O17" s="2" t="str">
        <f t="shared" si="13"/>
        <v>98</v>
      </c>
      <c r="P17" s="2" t="str">
        <f t="shared" si="13"/>
        <v>20</v>
      </c>
      <c r="Q17" s="2" t="str">
        <f t="shared" si="13"/>
        <v>42</v>
      </c>
      <c r="R17" s="2" t="str">
        <f t="shared" si="13"/>
        <v>64</v>
      </c>
      <c r="S17" s="2" t="str">
        <f t="shared" si="13"/>
        <v>86</v>
      </c>
      <c r="T17" s="2" t="str">
        <f t="shared" si="13"/>
        <v>08</v>
      </c>
      <c r="U17" s="2" t="str">
        <f t="shared" si="13"/>
        <v>30</v>
      </c>
      <c r="V17" s="2" t="str">
        <f t="shared" si="13"/>
        <v>52</v>
      </c>
      <c r="W17" s="2" t="str">
        <f t="shared" si="13"/>
        <v>74</v>
      </c>
      <c r="X17" s="2" t="str">
        <f t="shared" si="13"/>
        <v>96</v>
      </c>
      <c r="Y17" s="2" t="str">
        <f t="shared" si="13"/>
        <v>18</v>
      </c>
      <c r="Z17" s="2" t="str">
        <f t="shared" si="13"/>
        <v>40</v>
      </c>
      <c r="AA17" s="2" t="str">
        <f t="shared" si="13"/>
        <v>62</v>
      </c>
      <c r="AB17" s="2" t="str">
        <f t="shared" si="13"/>
        <v>84</v>
      </c>
      <c r="AC17" s="2" t="str">
        <f t="shared" si="13"/>
        <v>06</v>
      </c>
      <c r="AD17" s="2" t="str">
        <f t="shared" si="13"/>
        <v>28</v>
      </c>
      <c r="AE17" s="2" t="str">
        <f t="shared" si="13"/>
        <v>50</v>
      </c>
      <c r="AF17" s="2" t="str">
        <f t="shared" si="13"/>
        <v>72</v>
      </c>
      <c r="AG17" s="2" t="str">
        <f t="shared" si="13"/>
        <v>94</v>
      </c>
      <c r="AH17" s="2" t="str">
        <f t="shared" si="13"/>
        <v>16</v>
      </c>
      <c r="AI17" s="2" t="str">
        <f t="shared" si="13"/>
        <v>38</v>
      </c>
      <c r="AJ17" s="2" t="str">
        <f t="shared" si="13"/>
        <v/>
      </c>
    </row>
    <row r="19" spans="6:36" ht="15.75" x14ac:dyDescent="0.25">
      <c r="F19" s="2" t="str">
        <f>RIGHT(F7,3)</f>
        <v>000</v>
      </c>
      <c r="G19" s="2" t="str">
        <f t="shared" ref="G19:AI19" si="14">RIGHT(G7,3)</f>
        <v>022</v>
      </c>
      <c r="H19" s="2" t="str">
        <f t="shared" si="14"/>
        <v>044</v>
      </c>
      <c r="I19" s="2" t="str">
        <f t="shared" si="14"/>
        <v>066</v>
      </c>
      <c r="J19" s="2" t="str">
        <f>RIGHT(J7,3)</f>
        <v>088</v>
      </c>
      <c r="K19" s="2" t="str">
        <f t="shared" si="14"/>
        <v>110</v>
      </c>
      <c r="L19" s="2" t="str">
        <f t="shared" si="14"/>
        <v>132</v>
      </c>
      <c r="M19" s="2" t="str">
        <f t="shared" si="14"/>
        <v>154</v>
      </c>
      <c r="N19" s="2" t="str">
        <f t="shared" si="14"/>
        <v>176</v>
      </c>
      <c r="O19" s="2" t="str">
        <f t="shared" si="14"/>
        <v>198</v>
      </c>
      <c r="P19" s="2" t="str">
        <f t="shared" si="14"/>
        <v>220</v>
      </c>
      <c r="Q19" s="2" t="str">
        <f t="shared" si="14"/>
        <v>242</v>
      </c>
      <c r="R19" s="2" t="str">
        <f t="shared" si="14"/>
        <v>264</v>
      </c>
      <c r="S19" s="2" t="str">
        <f t="shared" si="14"/>
        <v>286</v>
      </c>
      <c r="T19" s="2" t="str">
        <f t="shared" si="14"/>
        <v>308</v>
      </c>
      <c r="U19" s="2" t="str">
        <f t="shared" si="14"/>
        <v>330</v>
      </c>
      <c r="V19" s="2" t="str">
        <f t="shared" si="14"/>
        <v>352</v>
      </c>
      <c r="W19" s="2" t="str">
        <f t="shared" si="14"/>
        <v>374</v>
      </c>
      <c r="X19" s="2" t="str">
        <f t="shared" si="14"/>
        <v>396</v>
      </c>
      <c r="Y19" s="2" t="str">
        <f t="shared" si="14"/>
        <v>418</v>
      </c>
      <c r="Z19" s="2" t="str">
        <f t="shared" si="14"/>
        <v>440</v>
      </c>
      <c r="AA19" s="2" t="str">
        <f t="shared" si="14"/>
        <v>462</v>
      </c>
      <c r="AB19" s="2" t="str">
        <f t="shared" si="14"/>
        <v>484</v>
      </c>
      <c r="AC19" s="2" t="str">
        <f t="shared" si="14"/>
        <v>506</v>
      </c>
      <c r="AD19" s="2" t="str">
        <f t="shared" si="14"/>
        <v>528</v>
      </c>
      <c r="AE19" s="2" t="str">
        <f t="shared" si="14"/>
        <v>550</v>
      </c>
      <c r="AF19" s="2" t="str">
        <f t="shared" si="14"/>
        <v>572</v>
      </c>
      <c r="AG19" s="2" t="str">
        <f t="shared" si="14"/>
        <v>594</v>
      </c>
      <c r="AH19" s="2" t="str">
        <f t="shared" si="14"/>
        <v>616</v>
      </c>
      <c r="AI19" s="2" t="str">
        <f t="shared" si="14"/>
        <v>638</v>
      </c>
    </row>
    <row r="20" spans="6:36" ht="16.5" thickBot="1" x14ac:dyDescent="0.3"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6:36" ht="15.75" thickBot="1" x14ac:dyDescent="0.3">
      <c r="K21" s="6" t="str">
        <f>IF(OR(--VALUE(G19)&lt;=199,MOD(G19,1000)&gt;300),"","ТО 250")</f>
        <v/>
      </c>
    </row>
    <row r="24" spans="6:36" x14ac:dyDescent="0.25">
      <c r="J24" s="5">
        <v>270</v>
      </c>
    </row>
    <row r="27" spans="6:36" x14ac:dyDescent="0.25">
      <c r="J27" s="5" t="str">
        <f>IF(AND(J24&gt;239,J24&lt;=261),"TO250","")</f>
        <v/>
      </c>
    </row>
  </sheetData>
  <mergeCells count="9">
    <mergeCell ref="AL7:AL13"/>
    <mergeCell ref="AM7:AM13"/>
    <mergeCell ref="A13:D13"/>
    <mergeCell ref="A7:A9"/>
    <mergeCell ref="B7:B9"/>
    <mergeCell ref="C7:C9"/>
    <mergeCell ref="D7:D9"/>
    <mergeCell ref="E7:E9"/>
    <mergeCell ref="AK7:AK13"/>
  </mergeCells>
  <conditionalFormatting sqref="F8:AI8">
    <cfRule type="notContainsBlanks" dxfId="1" priority="5">
      <formula>LEN(TRIM(F8))&gt;0</formula>
    </cfRule>
  </conditionalFormatting>
  <conditionalFormatting sqref="F9:AJ12">
    <cfRule type="notContainsBlanks" dxfId="0" priority="3">
      <formula>LEN(TRIM(F9))&gt;0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2022-04-03T12:01:42Z</dcterms:modified>
</cp:coreProperties>
</file>