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1325"/>
  </bookViews>
  <sheets>
    <sheet name="Лист1" sheetId="12" r:id="rId1"/>
  </sheets>
  <definedNames>
    <definedName name="_xlnm._FilterDatabase" localSheetId="0" hidden="1">Лист1!$A$1:$B$65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2" l="1"/>
  <c r="H2" i="12"/>
  <c r="F3" i="12"/>
  <c r="H3" i="12" s="1"/>
  <c r="G2" i="12"/>
  <c r="F4" i="12" l="1"/>
  <c r="F5" i="12" s="1"/>
  <c r="F6" i="12" s="1"/>
  <c r="G5" i="12"/>
  <c r="G3" i="12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40" i="12"/>
  <c r="G4" i="12" l="1"/>
  <c r="H5" i="12"/>
  <c r="H4" i="12"/>
  <c r="F7" i="12"/>
  <c r="H6" i="12"/>
  <c r="G6" i="12"/>
  <c r="A64" i="12"/>
  <c r="H7" i="12" l="1"/>
  <c r="G7" i="12"/>
  <c r="F8" i="12"/>
  <c r="F9" i="12" l="1"/>
  <c r="H8" i="12"/>
  <c r="G8" i="12"/>
  <c r="F10" i="12" l="1"/>
  <c r="H9" i="12"/>
  <c r="G9" i="12"/>
  <c r="F11" i="12" l="1"/>
  <c r="H10" i="12"/>
  <c r="G10" i="12"/>
  <c r="H11" i="12" l="1"/>
  <c r="G11" i="12"/>
  <c r="F12" i="12"/>
  <c r="H12" i="12" l="1"/>
  <c r="G12" i="12"/>
</calcChain>
</file>

<file path=xl/sharedStrings.xml><?xml version="1.0" encoding="utf-8"?>
<sst xmlns="http://schemas.openxmlformats.org/spreadsheetml/2006/main" count="4" uniqueCount="4">
  <si>
    <t>деньги</t>
  </si>
  <si>
    <t>дата</t>
  </si>
  <si>
    <t>НОМНЕДЕЛИ(F2;2)</t>
  </si>
  <si>
    <t>НОМНЕДЕЛИ(F2)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</si>
</sst>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\ \(ddd\)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sz val="10"/>
      <color indexed="5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3" fontId="4" fillId="0" borderId="0" xfId="1" applyNumberFormat="1" applyFont="1" applyBorder="1"/>
    <xf numFmtId="0" fontId="5" fillId="2" borderId="1" xfId="1" applyNumberFormat="1" applyFont="1" applyFill="1" applyBorder="1" applyAlignment="1">
      <alignment horizontal="left" vertical="top" wrapText="1"/>
    </xf>
    <xf numFmtId="14" fontId="6" fillId="3" borderId="2" xfId="0" applyNumberFormat="1" applyFont="1" applyFill="1" applyBorder="1" applyAlignment="1" applyProtection="1">
      <alignment horizontal="left" vertical="top"/>
    </xf>
    <xf numFmtId="4" fontId="6" fillId="3" borderId="2" xfId="0" applyNumberFormat="1" applyFont="1" applyFill="1" applyBorder="1" applyAlignment="1" applyProtection="1">
      <alignment horizontal="right" vertical="top"/>
    </xf>
    <xf numFmtId="3" fontId="4" fillId="4" borderId="0" xfId="1" applyNumberFormat="1" applyFont="1" applyFill="1" applyBorder="1"/>
    <xf numFmtId="0" fontId="3" fillId="4" borderId="0" xfId="0" applyFont="1" applyFill="1" applyBorder="1" applyAlignment="1">
      <alignment wrapText="1"/>
    </xf>
    <xf numFmtId="0" fontId="2" fillId="4" borderId="0" xfId="0" applyFont="1" applyFill="1" applyBorder="1"/>
    <xf numFmtId="14" fontId="7" fillId="4" borderId="2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>
      <alignment wrapText="1"/>
    </xf>
    <xf numFmtId="165" fontId="3" fillId="5" borderId="0" xfId="0" applyNumberFormat="1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165" fontId="3" fillId="6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4"/>
  <sheetViews>
    <sheetView tabSelected="1" zoomScaleNormal="100" workbookViewId="0">
      <pane ySplit="1" topLeftCell="A2" activePane="bottomLeft" state="frozen"/>
      <selection pane="bottomLeft" activeCell="D2" sqref="D2"/>
    </sheetView>
  </sheetViews>
  <sheetFormatPr defaultColWidth="10.42578125" defaultRowHeight="15.75" x14ac:dyDescent="0.25"/>
  <cols>
    <col min="1" max="2" width="10.42578125" style="1"/>
    <col min="3" max="3" width="10.42578125" style="10"/>
    <col min="4" max="5" width="10.42578125" style="2"/>
    <col min="6" max="6" width="16.140625" style="2" bestFit="1" customWidth="1"/>
    <col min="7" max="8" width="21.42578125" style="2" customWidth="1"/>
    <col min="9" max="16384" width="10.42578125" style="2"/>
  </cols>
  <sheetData>
    <row r="1" spans="1:8" s="3" customFormat="1" ht="51" customHeight="1" x14ac:dyDescent="0.25">
      <c r="A1" s="5" t="s">
        <v>0</v>
      </c>
      <c r="B1" s="5" t="s">
        <v>1</v>
      </c>
      <c r="C1" s="9"/>
      <c r="D1" s="3">
        <f ca="1">SUMIFS(A2:A999,B2:B999,"&gt;"&amp;TODAY()-WEEKDAY(TODAY(),2),B2:B999,"&lt;="&amp;TODAY()-WEEKDAY(TODAY(),2)+7)</f>
        <v>23012</v>
      </c>
      <c r="G1" s="16" t="s">
        <v>3</v>
      </c>
      <c r="H1" s="16" t="s">
        <v>2</v>
      </c>
    </row>
    <row r="2" spans="1:8" s="3" customFormat="1" ht="20.100000000000001" customHeight="1" x14ac:dyDescent="0.25">
      <c r="A2" s="7">
        <v>28002.27</v>
      </c>
      <c r="B2" s="6">
        <v>44179</v>
      </c>
      <c r="C2" s="10">
        <f t="shared" ref="C2:C39" ca="1" si="0">IF(YEAR(B2)=YEAR(TODAY()),WEEKNUM(B2)=WEEKNUM(TODAY()),YEAR(B2))</f>
        <v>2020</v>
      </c>
      <c r="F2" s="15">
        <v>44665</v>
      </c>
      <c r="G2" s="3">
        <f>WEEKNUM(F2)</f>
        <v>16</v>
      </c>
      <c r="H2" s="3">
        <f>WEEKNUM(F2,2)</f>
        <v>16</v>
      </c>
    </row>
    <row r="3" spans="1:8" s="3" customFormat="1" ht="20.100000000000001" customHeight="1" x14ac:dyDescent="0.25">
      <c r="A3" s="7">
        <v>374904</v>
      </c>
      <c r="B3" s="6">
        <v>44054</v>
      </c>
      <c r="C3" s="10">
        <f t="shared" ca="1" si="0"/>
        <v>2020</v>
      </c>
      <c r="F3" s="12">
        <f t="shared" ref="F3:F12" si="1">F2+1</f>
        <v>44666</v>
      </c>
      <c r="G3" s="3">
        <f t="shared" ref="G3:G12" si="2">WEEKNUM(F3)</f>
        <v>16</v>
      </c>
      <c r="H3" s="3">
        <f t="shared" ref="H3:H12" si="3">WEEKNUM(F3,2)</f>
        <v>16</v>
      </c>
    </row>
    <row r="4" spans="1:8" s="3" customFormat="1" ht="20.100000000000001" customHeight="1" x14ac:dyDescent="0.25">
      <c r="A4" s="7">
        <v>32233.78</v>
      </c>
      <c r="B4" s="6">
        <v>44638</v>
      </c>
      <c r="C4" s="10" t="b">
        <f t="shared" ca="1" si="0"/>
        <v>0</v>
      </c>
      <c r="F4" s="12">
        <f t="shared" si="1"/>
        <v>44667</v>
      </c>
      <c r="G4" s="3">
        <f t="shared" si="2"/>
        <v>16</v>
      </c>
      <c r="H4" s="3">
        <f t="shared" si="3"/>
        <v>16</v>
      </c>
    </row>
    <row r="5" spans="1:8" s="3" customFormat="1" ht="20.100000000000001" customHeight="1" x14ac:dyDescent="0.25">
      <c r="A5" s="7">
        <v>524985</v>
      </c>
      <c r="B5" s="6">
        <v>44511</v>
      </c>
      <c r="C5" s="10">
        <f t="shared" ca="1" si="0"/>
        <v>2021</v>
      </c>
      <c r="F5" s="13">
        <f t="shared" si="1"/>
        <v>44668</v>
      </c>
      <c r="G5" s="14">
        <f t="shared" si="2"/>
        <v>17</v>
      </c>
      <c r="H5" s="14">
        <f t="shared" si="3"/>
        <v>16</v>
      </c>
    </row>
    <row r="6" spans="1:8" s="3" customFormat="1" ht="20.100000000000001" customHeight="1" x14ac:dyDescent="0.25">
      <c r="A6" s="7">
        <v>29109</v>
      </c>
      <c r="B6" s="6">
        <v>44515</v>
      </c>
      <c r="C6" s="10">
        <f t="shared" ca="1" si="0"/>
        <v>2021</v>
      </c>
      <c r="F6" s="12">
        <f t="shared" si="1"/>
        <v>44669</v>
      </c>
      <c r="G6" s="3">
        <f t="shared" si="2"/>
        <v>17</v>
      </c>
      <c r="H6" s="3">
        <f t="shared" si="3"/>
        <v>17</v>
      </c>
    </row>
    <row r="7" spans="1:8" s="3" customFormat="1" ht="20.100000000000001" customHeight="1" x14ac:dyDescent="0.25">
      <c r="A7" s="7">
        <v>4500</v>
      </c>
      <c r="B7" s="6">
        <v>44428</v>
      </c>
      <c r="C7" s="10">
        <f t="shared" ca="1" si="0"/>
        <v>2021</v>
      </c>
      <c r="F7" s="12">
        <f t="shared" si="1"/>
        <v>44670</v>
      </c>
      <c r="G7" s="3">
        <f t="shared" si="2"/>
        <v>17</v>
      </c>
      <c r="H7" s="3">
        <f t="shared" si="3"/>
        <v>17</v>
      </c>
    </row>
    <row r="8" spans="1:8" s="3" customFormat="1" ht="20.100000000000001" customHeight="1" x14ac:dyDescent="0.25">
      <c r="A8" s="7">
        <v>51656</v>
      </c>
      <c r="B8" s="6">
        <v>44557</v>
      </c>
      <c r="C8" s="10">
        <f t="shared" ca="1" si="0"/>
        <v>2021</v>
      </c>
      <c r="F8" s="12">
        <f t="shared" si="1"/>
        <v>44671</v>
      </c>
      <c r="G8" s="3">
        <f t="shared" si="2"/>
        <v>17</v>
      </c>
      <c r="H8" s="3">
        <f t="shared" si="3"/>
        <v>17</v>
      </c>
    </row>
    <row r="9" spans="1:8" s="3" customFormat="1" ht="20.100000000000001" customHeight="1" x14ac:dyDescent="0.25">
      <c r="A9" s="7">
        <v>80000</v>
      </c>
      <c r="B9" s="6">
        <v>44453</v>
      </c>
      <c r="C9" s="10">
        <f t="shared" ca="1" si="0"/>
        <v>2021</v>
      </c>
      <c r="F9" s="12">
        <f t="shared" si="1"/>
        <v>44672</v>
      </c>
      <c r="G9" s="3">
        <f t="shared" si="2"/>
        <v>17</v>
      </c>
      <c r="H9" s="3">
        <f t="shared" si="3"/>
        <v>17</v>
      </c>
    </row>
    <row r="10" spans="1:8" s="3" customFormat="1" ht="20.100000000000001" customHeight="1" x14ac:dyDescent="0.25">
      <c r="A10" s="7">
        <v>55249</v>
      </c>
      <c r="B10" s="6">
        <v>44608</v>
      </c>
      <c r="C10" s="10" t="b">
        <f t="shared" ca="1" si="0"/>
        <v>0</v>
      </c>
      <c r="F10" s="12">
        <f t="shared" si="1"/>
        <v>44673</v>
      </c>
      <c r="G10" s="3">
        <f t="shared" si="2"/>
        <v>17</v>
      </c>
      <c r="H10" s="3">
        <f t="shared" si="3"/>
        <v>17</v>
      </c>
    </row>
    <row r="11" spans="1:8" s="3" customFormat="1" ht="20.100000000000001" customHeight="1" x14ac:dyDescent="0.25">
      <c r="A11" s="7">
        <v>233558</v>
      </c>
      <c r="B11" s="6">
        <v>44491</v>
      </c>
      <c r="C11" s="10">
        <f t="shared" ca="1" si="0"/>
        <v>2021</v>
      </c>
      <c r="F11" s="12">
        <f t="shared" si="1"/>
        <v>44674</v>
      </c>
      <c r="G11" s="3">
        <f t="shared" si="2"/>
        <v>17</v>
      </c>
      <c r="H11" s="3">
        <f t="shared" si="3"/>
        <v>17</v>
      </c>
    </row>
    <row r="12" spans="1:8" s="3" customFormat="1" ht="20.100000000000001" customHeight="1" x14ac:dyDescent="0.25">
      <c r="A12" s="7">
        <v>61576.86</v>
      </c>
      <c r="B12" s="6">
        <v>44636</v>
      </c>
      <c r="C12" s="10" t="b">
        <f t="shared" ca="1" si="0"/>
        <v>0</v>
      </c>
      <c r="F12" s="13">
        <f t="shared" si="1"/>
        <v>44675</v>
      </c>
      <c r="G12" s="14">
        <f t="shared" si="2"/>
        <v>18</v>
      </c>
      <c r="H12" s="14">
        <f t="shared" si="3"/>
        <v>17</v>
      </c>
    </row>
    <row r="13" spans="1:8" s="3" customFormat="1" ht="20.100000000000001" customHeight="1" x14ac:dyDescent="0.25">
      <c r="A13" s="7">
        <v>8167.76</v>
      </c>
      <c r="B13" s="6">
        <v>44525</v>
      </c>
      <c r="C13" s="10">
        <f t="shared" ca="1" si="0"/>
        <v>2021</v>
      </c>
    </row>
    <row r="14" spans="1:8" s="3" customFormat="1" ht="20.100000000000001" customHeight="1" x14ac:dyDescent="0.25">
      <c r="A14" s="7">
        <v>20990</v>
      </c>
      <c r="B14" s="6">
        <v>44496</v>
      </c>
      <c r="C14" s="10">
        <f t="shared" ca="1" si="0"/>
        <v>2021</v>
      </c>
    </row>
    <row r="15" spans="1:8" s="3" customFormat="1" ht="20.100000000000001" customHeight="1" x14ac:dyDescent="0.25">
      <c r="A15" s="7">
        <v>4004.27</v>
      </c>
      <c r="B15" s="6">
        <v>44601</v>
      </c>
      <c r="C15" s="10" t="b">
        <f t="shared" ca="1" si="0"/>
        <v>0</v>
      </c>
    </row>
    <row r="16" spans="1:8" ht="20.100000000000001" customHeight="1" x14ac:dyDescent="0.25">
      <c r="A16" s="7">
        <v>5999.85</v>
      </c>
      <c r="B16" s="6">
        <v>44355</v>
      </c>
      <c r="C16" s="10">
        <f t="shared" ca="1" si="0"/>
        <v>2021</v>
      </c>
    </row>
    <row r="17" spans="1:3" ht="20.100000000000001" customHeight="1" x14ac:dyDescent="0.25">
      <c r="A17" s="7">
        <v>73114.399999999994</v>
      </c>
      <c r="B17" s="6">
        <v>44621</v>
      </c>
      <c r="C17" s="10" t="b">
        <f t="shared" ca="1" si="0"/>
        <v>0</v>
      </c>
    </row>
    <row r="18" spans="1:3" ht="20.100000000000001" customHeight="1" x14ac:dyDescent="0.25">
      <c r="A18" s="7">
        <v>66990</v>
      </c>
      <c r="B18" s="6">
        <v>44244</v>
      </c>
      <c r="C18" s="10">
        <f t="shared" ca="1" si="0"/>
        <v>2021</v>
      </c>
    </row>
    <row r="19" spans="1:3" ht="20.100000000000001" customHeight="1" x14ac:dyDescent="0.25">
      <c r="A19" s="7">
        <v>6162.3</v>
      </c>
      <c r="B19" s="6">
        <v>44473</v>
      </c>
      <c r="C19" s="10">
        <f t="shared" ca="1" si="0"/>
        <v>2021</v>
      </c>
    </row>
    <row r="20" spans="1:3" ht="20.100000000000001" customHeight="1" x14ac:dyDescent="0.25">
      <c r="A20" s="7">
        <v>122515.5</v>
      </c>
      <c r="B20" s="6">
        <v>44035</v>
      </c>
      <c r="C20" s="10">
        <f t="shared" ca="1" si="0"/>
        <v>2020</v>
      </c>
    </row>
    <row r="21" spans="1:3" ht="20.100000000000001" customHeight="1" x14ac:dyDescent="0.25">
      <c r="A21" s="7">
        <v>98665.4</v>
      </c>
      <c r="B21" s="6">
        <v>44154</v>
      </c>
      <c r="C21" s="10">
        <f t="shared" ca="1" si="0"/>
        <v>2020</v>
      </c>
    </row>
    <row r="22" spans="1:3" ht="20.100000000000001" customHeight="1" x14ac:dyDescent="0.25">
      <c r="A22" s="7">
        <v>18696.7</v>
      </c>
      <c r="B22" s="6">
        <v>44545</v>
      </c>
      <c r="C22" s="10">
        <f t="shared" ca="1" si="0"/>
        <v>2021</v>
      </c>
    </row>
    <row r="23" spans="1:3" ht="20.100000000000001" customHeight="1" x14ac:dyDescent="0.25">
      <c r="A23" s="7">
        <v>159990</v>
      </c>
      <c r="B23" s="6">
        <v>44467</v>
      </c>
      <c r="C23" s="10">
        <f t="shared" ca="1" si="0"/>
        <v>2021</v>
      </c>
    </row>
    <row r="24" spans="1:3" ht="20.100000000000001" customHeight="1" x14ac:dyDescent="0.25">
      <c r="A24" s="7">
        <v>35905</v>
      </c>
      <c r="B24" s="6">
        <v>44208</v>
      </c>
      <c r="C24" s="10">
        <f t="shared" ca="1" si="0"/>
        <v>2021</v>
      </c>
    </row>
    <row r="25" spans="1:3" ht="20.100000000000001" customHeight="1" x14ac:dyDescent="0.25">
      <c r="A25" s="7">
        <v>404985</v>
      </c>
      <c r="B25" s="6">
        <v>44593</v>
      </c>
      <c r="C25" s="10" t="b">
        <f t="shared" ca="1" si="0"/>
        <v>0</v>
      </c>
    </row>
    <row r="26" spans="1:3" ht="20.100000000000001" customHeight="1" x14ac:dyDescent="0.25">
      <c r="A26" s="7">
        <v>52985</v>
      </c>
      <c r="B26" s="6">
        <v>44397</v>
      </c>
      <c r="C26" s="10">
        <f t="shared" ca="1" si="0"/>
        <v>2021</v>
      </c>
    </row>
    <row r="27" spans="1:3" ht="20.100000000000001" customHeight="1" x14ac:dyDescent="0.25">
      <c r="A27" s="7">
        <v>27375</v>
      </c>
      <c r="B27" s="6">
        <v>44550</v>
      </c>
      <c r="C27" s="10">
        <f t="shared" ca="1" si="0"/>
        <v>2021</v>
      </c>
    </row>
    <row r="28" spans="1:3" ht="20.100000000000001" customHeight="1" x14ac:dyDescent="0.25">
      <c r="A28" s="7">
        <v>22275.08</v>
      </c>
      <c r="B28" s="6">
        <v>44621</v>
      </c>
      <c r="C28" s="10" t="b">
        <f t="shared" ca="1" si="0"/>
        <v>0</v>
      </c>
    </row>
    <row r="29" spans="1:3" ht="20.100000000000001" customHeight="1" x14ac:dyDescent="0.25">
      <c r="A29" s="7">
        <v>95690</v>
      </c>
      <c r="B29" s="6">
        <v>44537</v>
      </c>
      <c r="C29" s="10">
        <f t="shared" ca="1" si="0"/>
        <v>2021</v>
      </c>
    </row>
    <row r="30" spans="1:3" ht="20.100000000000001" customHeight="1" x14ac:dyDescent="0.25">
      <c r="A30" s="7">
        <v>14310.2</v>
      </c>
      <c r="B30" s="6">
        <v>44119</v>
      </c>
      <c r="C30" s="10">
        <f t="shared" ca="1" si="0"/>
        <v>2020</v>
      </c>
    </row>
    <row r="31" spans="1:3" ht="20.100000000000001" customHeight="1" x14ac:dyDescent="0.25">
      <c r="A31" s="7">
        <v>131990</v>
      </c>
      <c r="B31" s="6">
        <v>44237</v>
      </c>
      <c r="C31" s="10">
        <f t="shared" ca="1" si="0"/>
        <v>2021</v>
      </c>
    </row>
    <row r="32" spans="1:3" ht="20.100000000000001" customHeight="1" x14ac:dyDescent="0.25">
      <c r="A32" s="7">
        <v>73620</v>
      </c>
      <c r="B32" s="6">
        <v>44356</v>
      </c>
      <c r="C32" s="10">
        <f t="shared" ca="1" si="0"/>
        <v>2021</v>
      </c>
    </row>
    <row r="33" spans="1:3" ht="20.100000000000001" customHeight="1" x14ac:dyDescent="0.25">
      <c r="A33" s="7">
        <v>28284.74</v>
      </c>
      <c r="B33" s="6">
        <v>44461</v>
      </c>
      <c r="C33" s="10">
        <f t="shared" ca="1" si="0"/>
        <v>2021</v>
      </c>
    </row>
    <row r="34" spans="1:3" ht="20.100000000000001" customHeight="1" x14ac:dyDescent="0.25">
      <c r="A34" s="7">
        <v>134896</v>
      </c>
      <c r="B34" s="6">
        <v>44376</v>
      </c>
      <c r="C34" s="10">
        <f t="shared" ca="1" si="0"/>
        <v>2021</v>
      </c>
    </row>
    <row r="35" spans="1:3" ht="20.100000000000001" customHeight="1" x14ac:dyDescent="0.25">
      <c r="A35" s="7">
        <v>64364.45</v>
      </c>
      <c r="B35" s="6">
        <v>44592</v>
      </c>
      <c r="C35" s="10" t="b">
        <f t="shared" ca="1" si="0"/>
        <v>0</v>
      </c>
    </row>
    <row r="36" spans="1:3" ht="20.100000000000001" customHeight="1" x14ac:dyDescent="0.25">
      <c r="A36" s="7">
        <v>119590.54</v>
      </c>
      <c r="B36" s="6">
        <v>44154</v>
      </c>
      <c r="C36" s="10">
        <f t="shared" ca="1" si="0"/>
        <v>2020</v>
      </c>
    </row>
    <row r="37" spans="1:3" ht="20.100000000000001" customHeight="1" x14ac:dyDescent="0.25">
      <c r="A37" s="7">
        <v>80993</v>
      </c>
      <c r="B37" s="6">
        <v>43803</v>
      </c>
      <c r="C37" s="10">
        <f t="shared" ca="1" si="0"/>
        <v>2019</v>
      </c>
    </row>
    <row r="38" spans="1:3" ht="20.100000000000001" customHeight="1" x14ac:dyDescent="0.25">
      <c r="A38" s="7">
        <v>289200</v>
      </c>
      <c r="B38" s="6">
        <v>44538</v>
      </c>
      <c r="C38" s="10">
        <f t="shared" ca="1" si="0"/>
        <v>2021</v>
      </c>
    </row>
    <row r="39" spans="1:3" ht="20.100000000000001" customHeight="1" x14ac:dyDescent="0.25">
      <c r="A39" s="7">
        <v>153821.72</v>
      </c>
      <c r="B39" s="6">
        <v>44543</v>
      </c>
      <c r="C39" s="10">
        <f t="shared" ca="1" si="0"/>
        <v>2021</v>
      </c>
    </row>
    <row r="40" spans="1:3" ht="20.100000000000001" customHeight="1" x14ac:dyDescent="0.25">
      <c r="A40" s="7">
        <v>71325.67</v>
      </c>
      <c r="B40" s="6">
        <v>44659</v>
      </c>
      <c r="C40" s="10" t="b">
        <f ca="1">IF(YEAR(B40)=YEAR(TODAY()),WEEKNUM(B40)=WEEKNUM(TODAY()),YEAR(B40))</f>
        <v>0</v>
      </c>
    </row>
    <row r="41" spans="1:3" ht="20.100000000000001" customHeight="1" x14ac:dyDescent="0.25">
      <c r="A41" s="7">
        <v>12694.74</v>
      </c>
      <c r="B41" s="6">
        <v>44337</v>
      </c>
      <c r="C41" s="10">
        <f t="shared" ref="C41:C60" ca="1" si="4">IF(YEAR(B41)=YEAR(TODAY()),WEEKNUM(B41)=WEEKNUM(TODAY()),YEAR(B41))</f>
        <v>2021</v>
      </c>
    </row>
    <row r="42" spans="1:3" ht="20.100000000000001" customHeight="1" x14ac:dyDescent="0.25">
      <c r="A42" s="7">
        <v>112359</v>
      </c>
      <c r="B42" s="6">
        <v>44453</v>
      </c>
      <c r="C42" s="10">
        <f t="shared" ca="1" si="4"/>
        <v>2021</v>
      </c>
    </row>
    <row r="43" spans="1:3" ht="20.100000000000001" customHeight="1" x14ac:dyDescent="0.25">
      <c r="A43" s="7">
        <v>179224</v>
      </c>
      <c r="B43" s="6">
        <v>43802</v>
      </c>
      <c r="C43" s="10">
        <f t="shared" ca="1" si="4"/>
        <v>2019</v>
      </c>
    </row>
    <row r="44" spans="1:3" ht="20.100000000000001" customHeight="1" x14ac:dyDescent="0.25">
      <c r="A44" s="7">
        <v>60690</v>
      </c>
      <c r="B44" s="6">
        <v>44609</v>
      </c>
      <c r="C44" s="10" t="b">
        <f t="shared" ca="1" si="4"/>
        <v>0</v>
      </c>
    </row>
    <row r="45" spans="1:3" ht="20.100000000000001" customHeight="1" x14ac:dyDescent="0.25">
      <c r="A45" s="7">
        <v>23012</v>
      </c>
      <c r="B45" s="6">
        <v>44662</v>
      </c>
      <c r="C45" s="10" t="b">
        <f t="shared" ca="1" si="4"/>
        <v>1</v>
      </c>
    </row>
    <row r="46" spans="1:3" ht="20.100000000000001" customHeight="1" x14ac:dyDescent="0.25">
      <c r="A46" s="7">
        <v>108789.8</v>
      </c>
      <c r="B46" s="6">
        <v>44480</v>
      </c>
      <c r="C46" s="10">
        <f t="shared" ca="1" si="4"/>
        <v>2021</v>
      </c>
    </row>
    <row r="47" spans="1:3" ht="20.100000000000001" customHeight="1" x14ac:dyDescent="0.25">
      <c r="A47" s="7">
        <v>84490</v>
      </c>
      <c r="B47" s="6">
        <v>44369</v>
      </c>
      <c r="C47" s="10">
        <f t="shared" ca="1" si="4"/>
        <v>2021</v>
      </c>
    </row>
    <row r="48" spans="1:3" ht="20.100000000000001" customHeight="1" x14ac:dyDescent="0.25">
      <c r="A48" s="7">
        <v>19420</v>
      </c>
      <c r="B48" s="6">
        <v>44546</v>
      </c>
      <c r="C48" s="10">
        <f t="shared" ca="1" si="4"/>
        <v>2021</v>
      </c>
    </row>
    <row r="49" spans="1:3" ht="20.100000000000001" customHeight="1" x14ac:dyDescent="0.25">
      <c r="A49" s="7">
        <v>11394.74</v>
      </c>
      <c r="B49" s="6">
        <v>44635</v>
      </c>
      <c r="C49" s="10" t="b">
        <f t="shared" ca="1" si="4"/>
        <v>0</v>
      </c>
    </row>
    <row r="50" spans="1:3" ht="20.100000000000001" customHeight="1" x14ac:dyDescent="0.25">
      <c r="A50" s="7">
        <v>13125</v>
      </c>
      <c r="B50" s="6">
        <v>44188</v>
      </c>
      <c r="C50" s="10">
        <f t="shared" ca="1" si="4"/>
        <v>2020</v>
      </c>
    </row>
    <row r="51" spans="1:3" ht="20.100000000000001" customHeight="1" x14ac:dyDescent="0.25">
      <c r="A51" s="7">
        <v>13200</v>
      </c>
      <c r="B51" s="6">
        <v>44312</v>
      </c>
      <c r="C51" s="10">
        <f t="shared" ca="1" si="4"/>
        <v>2021</v>
      </c>
    </row>
    <row r="52" spans="1:3" ht="20.100000000000001" customHeight="1" x14ac:dyDescent="0.25">
      <c r="A52" s="7">
        <v>14689</v>
      </c>
      <c r="B52" s="6">
        <v>44350</v>
      </c>
      <c r="C52" s="10">
        <f t="shared" ca="1" si="4"/>
        <v>2021</v>
      </c>
    </row>
    <row r="53" spans="1:3" ht="20.100000000000001" customHeight="1" x14ac:dyDescent="0.25">
      <c r="A53" s="7">
        <v>7638.7</v>
      </c>
      <c r="B53" s="6">
        <v>44636</v>
      </c>
      <c r="C53" s="10" t="b">
        <f t="shared" ca="1" si="4"/>
        <v>0</v>
      </c>
    </row>
    <row r="54" spans="1:3" ht="20.100000000000001" customHeight="1" x14ac:dyDescent="0.25">
      <c r="A54" s="7">
        <v>153971.63</v>
      </c>
      <c r="B54" s="6">
        <v>44543</v>
      </c>
      <c r="C54" s="10">
        <f t="shared" ca="1" si="4"/>
        <v>2021</v>
      </c>
    </row>
    <row r="55" spans="1:3" ht="20.100000000000001" customHeight="1" x14ac:dyDescent="0.25">
      <c r="A55" s="7">
        <v>75735</v>
      </c>
      <c r="B55" s="6">
        <v>43993</v>
      </c>
      <c r="C55" s="10">
        <f t="shared" ca="1" si="4"/>
        <v>2020</v>
      </c>
    </row>
    <row r="56" spans="1:3" ht="20.100000000000001" customHeight="1" x14ac:dyDescent="0.25">
      <c r="A56" s="7">
        <v>30941.7</v>
      </c>
      <c r="B56" s="6">
        <v>44621</v>
      </c>
      <c r="C56" s="10" t="b">
        <f t="shared" ca="1" si="4"/>
        <v>0</v>
      </c>
    </row>
    <row r="57" spans="1:3" ht="20.100000000000001" customHeight="1" x14ac:dyDescent="0.25">
      <c r="A57" s="7">
        <v>10467.24</v>
      </c>
      <c r="B57" s="6">
        <v>44629</v>
      </c>
      <c r="C57" s="10" t="b">
        <f t="shared" ca="1" si="4"/>
        <v>0</v>
      </c>
    </row>
    <row r="58" spans="1:3" ht="20.100000000000001" customHeight="1" x14ac:dyDescent="0.25">
      <c r="A58" s="7">
        <v>67620</v>
      </c>
      <c r="B58" s="6">
        <v>44616</v>
      </c>
      <c r="C58" s="10" t="b">
        <f t="shared" ca="1" si="4"/>
        <v>0</v>
      </c>
    </row>
    <row r="59" spans="1:3" ht="20.100000000000001" customHeight="1" x14ac:dyDescent="0.25">
      <c r="A59" s="7">
        <v>38631.5</v>
      </c>
      <c r="B59" s="11">
        <v>44672</v>
      </c>
      <c r="C59" s="10" t="b">
        <f t="shared" ca="1" si="4"/>
        <v>0</v>
      </c>
    </row>
    <row r="60" spans="1:3" ht="20.100000000000001" customHeight="1" x14ac:dyDescent="0.25">
      <c r="A60" s="7">
        <v>1475.67</v>
      </c>
      <c r="B60" s="6">
        <v>44245</v>
      </c>
      <c r="C60" s="10">
        <f t="shared" ca="1" si="4"/>
        <v>2021</v>
      </c>
    </row>
    <row r="61" spans="1:3" x14ac:dyDescent="0.25">
      <c r="A61" s="4"/>
    </row>
    <row r="62" spans="1:3" x14ac:dyDescent="0.25">
      <c r="A62" s="4"/>
    </row>
    <row r="63" spans="1:3" x14ac:dyDescent="0.25">
      <c r="A63" s="4"/>
    </row>
    <row r="64" spans="1:3" x14ac:dyDescent="0.25">
      <c r="A64" s="8">
        <f ca="1">SUMIF(C:C,TRUE,A:A)</f>
        <v>23012</v>
      </c>
    </row>
  </sheetData>
  <autoFilter ref="A1:B65"/>
  <conditionalFormatting sqref="B1:B1048576">
    <cfRule type="timePeriod" dxfId="0" priority="1" timePeriod="thisWeek">
      <formula>AND(TODAY()-ROUNDDOWN(B1,0)&lt;=WEEKDAY(TODAY())-1,ROUNDDOWN(B1,0)-TODAY()&lt;=7-WEEKDAY(TODAY()))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Аристов</dc:creator>
  <cp:lastModifiedBy>Гусев Александр Валентинович</cp:lastModifiedBy>
  <dcterms:created xsi:type="dcterms:W3CDTF">2020-01-28T15:25:53Z</dcterms:created>
  <dcterms:modified xsi:type="dcterms:W3CDTF">2022-04-13T08:36:01Z</dcterms:modified>
</cp:coreProperties>
</file>