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" i="1" l="1"/>
  <c r="AH3" i="1"/>
  <c r="AI4" i="1"/>
  <c r="AH4" i="1" s="1"/>
  <c r="AI5" i="1"/>
  <c r="AH5" i="1" s="1"/>
  <c r="AG5" i="1" l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<sst xmlns="http://schemas.openxmlformats.org/spreadsheetml/2006/main" count="11" uniqueCount="10">
  <si>
    <t>ФИО сотрудника</t>
  </si>
  <si>
    <t>ИТОГО в смену/чел</t>
  </si>
  <si>
    <t>смена</t>
  </si>
  <si>
    <t>Овчаров Владимир</t>
  </si>
  <si>
    <t>ночь</t>
  </si>
  <si>
    <t>Васильев Дмитрий</t>
  </si>
  <si>
    <t>день</t>
  </si>
  <si>
    <t>Ярцев Вадим</t>
  </si>
  <si>
    <t>итого выполнено до 800</t>
  </si>
  <si>
    <t>итого выполнено после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</si>
</sst>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tabSelected="1" workbookViewId="0">
      <selection activeCell="AH3" sqref="AH3"/>
    </sheetView>
  </sheetViews>
  <sheetFormatPr defaultRowHeight="15" x14ac:dyDescent="0.25"/>
  <cols>
    <col min="1" max="1" width="9.140625" style="4"/>
    <col min="2" max="33" width="4.5703125" style="4" customWidth="1"/>
    <col min="34" max="34" width="10" customWidth="1"/>
  </cols>
  <sheetData>
    <row r="1" spans="1:35" x14ac:dyDescent="0.25">
      <c r="A1" s="5" t="s">
        <v>0</v>
      </c>
      <c r="B1" s="6"/>
      <c r="C1" s="7">
        <v>1</v>
      </c>
      <c r="D1" s="8">
        <v>2</v>
      </c>
      <c r="E1" s="7">
        <v>3</v>
      </c>
      <c r="F1" s="8">
        <v>4</v>
      </c>
      <c r="G1" s="7">
        <v>5</v>
      </c>
      <c r="H1" s="8">
        <v>6</v>
      </c>
      <c r="I1" s="7">
        <v>7</v>
      </c>
      <c r="J1" s="8">
        <v>8</v>
      </c>
      <c r="K1" s="7">
        <v>9</v>
      </c>
      <c r="L1" s="8">
        <v>10</v>
      </c>
      <c r="M1" s="7">
        <v>11</v>
      </c>
      <c r="N1" s="8">
        <v>12</v>
      </c>
      <c r="O1" s="7">
        <v>13</v>
      </c>
      <c r="P1" s="8">
        <v>14</v>
      </c>
      <c r="Q1" s="7">
        <v>15</v>
      </c>
      <c r="R1" s="8">
        <v>16</v>
      </c>
      <c r="S1" s="7">
        <v>17</v>
      </c>
      <c r="T1" s="8">
        <v>18</v>
      </c>
      <c r="U1" s="7">
        <v>19</v>
      </c>
      <c r="V1" s="8">
        <v>20</v>
      </c>
      <c r="W1" s="7">
        <v>21</v>
      </c>
      <c r="X1" s="8">
        <v>22</v>
      </c>
      <c r="Y1" s="7">
        <v>23</v>
      </c>
      <c r="Z1" s="8">
        <v>24</v>
      </c>
      <c r="AA1" s="7">
        <v>25</v>
      </c>
      <c r="AB1" s="8">
        <v>26</v>
      </c>
      <c r="AC1" s="7">
        <v>27</v>
      </c>
      <c r="AD1" s="8">
        <v>28</v>
      </c>
      <c r="AE1" s="7">
        <v>29</v>
      </c>
      <c r="AF1" s="8">
        <v>30</v>
      </c>
      <c r="AG1" s="7">
        <v>31</v>
      </c>
    </row>
    <row r="2" spans="1:35" ht="51" x14ac:dyDescent="0.25">
      <c r="A2" s="9" t="s">
        <v>1</v>
      </c>
      <c r="B2" s="10" t="s">
        <v>2</v>
      </c>
      <c r="C2" s="10">
        <f t="shared" ref="C2:AG2" si="0">SUM(C3:C48)</f>
        <v>592</v>
      </c>
      <c r="D2" s="10">
        <f t="shared" si="0"/>
        <v>707</v>
      </c>
      <c r="E2" s="10">
        <f t="shared" si="0"/>
        <v>0</v>
      </c>
      <c r="F2" s="10">
        <f t="shared" si="0"/>
        <v>1023</v>
      </c>
      <c r="G2" s="10">
        <f t="shared" si="0"/>
        <v>0</v>
      </c>
      <c r="H2" s="10">
        <f t="shared" si="0"/>
        <v>1948</v>
      </c>
      <c r="I2" s="10">
        <f t="shared" si="0"/>
        <v>242</v>
      </c>
      <c r="J2" s="10">
        <f t="shared" si="0"/>
        <v>464</v>
      </c>
      <c r="K2" s="10">
        <f t="shared" si="0"/>
        <v>1682</v>
      </c>
      <c r="L2" s="10">
        <f t="shared" si="0"/>
        <v>62</v>
      </c>
      <c r="M2" s="10">
        <f t="shared" si="0"/>
        <v>0</v>
      </c>
      <c r="N2" s="10">
        <f t="shared" si="0"/>
        <v>2451</v>
      </c>
      <c r="O2" s="10">
        <f t="shared" si="0"/>
        <v>1641</v>
      </c>
      <c r="P2" s="10">
        <f t="shared" si="0"/>
        <v>136</v>
      </c>
      <c r="Q2" s="10">
        <f t="shared" si="0"/>
        <v>0</v>
      </c>
      <c r="R2" s="10">
        <f t="shared" si="0"/>
        <v>0</v>
      </c>
      <c r="S2" s="10">
        <f t="shared" si="0"/>
        <v>0</v>
      </c>
      <c r="T2" s="10">
        <f t="shared" si="0"/>
        <v>0</v>
      </c>
      <c r="U2" s="10">
        <f t="shared" si="0"/>
        <v>0</v>
      </c>
      <c r="V2" s="10">
        <f t="shared" si="0"/>
        <v>0</v>
      </c>
      <c r="W2" s="10">
        <f t="shared" si="0"/>
        <v>0</v>
      </c>
      <c r="X2" s="10">
        <f t="shared" si="0"/>
        <v>1131</v>
      </c>
      <c r="Y2" s="10">
        <f t="shared" si="0"/>
        <v>0</v>
      </c>
      <c r="Z2" s="10">
        <f t="shared" si="0"/>
        <v>1445</v>
      </c>
      <c r="AA2" s="10">
        <f t="shared" si="0"/>
        <v>0</v>
      </c>
      <c r="AB2" s="10">
        <f t="shared" si="0"/>
        <v>2976</v>
      </c>
      <c r="AC2" s="10">
        <f t="shared" si="0"/>
        <v>1794</v>
      </c>
      <c r="AD2" s="10">
        <f t="shared" si="0"/>
        <v>0</v>
      </c>
      <c r="AE2" s="10">
        <f t="shared" si="0"/>
        <v>1288</v>
      </c>
      <c r="AF2" s="10">
        <f t="shared" si="0"/>
        <v>1542</v>
      </c>
      <c r="AG2" s="10">
        <f t="shared" si="0"/>
        <v>2924</v>
      </c>
      <c r="AH2" s="11" t="s">
        <v>8</v>
      </c>
      <c r="AI2" s="11" t="s">
        <v>9</v>
      </c>
    </row>
    <row r="3" spans="1:35" x14ac:dyDescent="0.25">
      <c r="A3" s="12" t="s">
        <v>3</v>
      </c>
      <c r="B3" s="13" t="s">
        <v>4</v>
      </c>
      <c r="C3" s="1"/>
      <c r="D3" s="1">
        <v>707</v>
      </c>
      <c r="E3" s="1"/>
      <c r="F3" s="1"/>
      <c r="G3" s="1"/>
      <c r="H3" s="1">
        <v>816</v>
      </c>
      <c r="I3" s="1">
        <v>128</v>
      </c>
      <c r="J3" s="1"/>
      <c r="K3" s="1">
        <v>730</v>
      </c>
      <c r="L3" s="1">
        <v>55</v>
      </c>
      <c r="M3" s="1"/>
      <c r="N3" s="1">
        <v>928</v>
      </c>
      <c r="O3" s="1">
        <v>103</v>
      </c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>
        <v>880</v>
      </c>
      <c r="AC3" s="2"/>
      <c r="AD3" s="2"/>
      <c r="AE3" s="3">
        <v>607</v>
      </c>
      <c r="AF3" s="2"/>
      <c r="AG3" s="3">
        <v>584</v>
      </c>
      <c r="AH3" s="14">
        <f>(SUM(C3:AG3)-AI3/10)*5</f>
        <v>26570</v>
      </c>
      <c r="AI3" s="14">
        <f>SUMPRODUCT((C3:AG3&gt;800)*(C3:AG3-800))*10</f>
        <v>2240</v>
      </c>
    </row>
    <row r="4" spans="1:35" x14ac:dyDescent="0.25">
      <c r="A4" s="12" t="s">
        <v>5</v>
      </c>
      <c r="B4" s="13" t="s">
        <v>6</v>
      </c>
      <c r="C4" s="1"/>
      <c r="D4" s="1"/>
      <c r="E4" s="1"/>
      <c r="F4" s="1"/>
      <c r="G4" s="1"/>
      <c r="H4" s="1">
        <v>1132</v>
      </c>
      <c r="I4" s="1">
        <v>114</v>
      </c>
      <c r="J4" s="1"/>
      <c r="K4" s="1">
        <v>952</v>
      </c>
      <c r="L4" s="1">
        <v>7</v>
      </c>
      <c r="M4" s="1"/>
      <c r="N4" s="1">
        <v>799</v>
      </c>
      <c r="O4" s="1">
        <v>1021</v>
      </c>
      <c r="P4" s="1">
        <v>136</v>
      </c>
      <c r="Q4" s="2"/>
      <c r="R4" s="2"/>
      <c r="S4" s="2"/>
      <c r="T4" s="2"/>
      <c r="U4" s="2"/>
      <c r="V4" s="2"/>
      <c r="W4" s="2"/>
      <c r="X4" s="3">
        <v>1131</v>
      </c>
      <c r="Y4" s="2"/>
      <c r="Z4" s="3">
        <v>1445</v>
      </c>
      <c r="AA4" s="2"/>
      <c r="AB4" s="3">
        <v>1111</v>
      </c>
      <c r="AC4" s="3">
        <v>1128</v>
      </c>
      <c r="AD4" s="2"/>
      <c r="AE4" s="2"/>
      <c r="AF4" s="3">
        <v>832</v>
      </c>
      <c r="AG4" s="3">
        <v>1630</v>
      </c>
      <c r="AH4" s="14">
        <f t="shared" ref="AH4:AH5" si="1">(SUM(C4:AG4)-AI4/10)*5</f>
        <v>41280</v>
      </c>
      <c r="AI4" s="14">
        <f t="shared" ref="AI4:AI5" si="2">SUMPRODUCT((C4:AG4&gt;800)*(C4:AG4-800))*10</f>
        <v>31820</v>
      </c>
    </row>
    <row r="5" spans="1:35" x14ac:dyDescent="0.25">
      <c r="A5" s="12" t="s">
        <v>7</v>
      </c>
      <c r="B5" s="13" t="s">
        <v>6</v>
      </c>
      <c r="C5" s="1">
        <v>592</v>
      </c>
      <c r="D5" s="1"/>
      <c r="E5" s="1"/>
      <c r="F5" s="1">
        <v>1023</v>
      </c>
      <c r="G5" s="1"/>
      <c r="H5" s="1"/>
      <c r="I5" s="1"/>
      <c r="J5" s="1">
        <v>464</v>
      </c>
      <c r="K5" s="1"/>
      <c r="L5" s="1"/>
      <c r="M5" s="1"/>
      <c r="N5" s="1">
        <v>724</v>
      </c>
      <c r="O5" s="1">
        <v>517</v>
      </c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>
        <v>985</v>
      </c>
      <c r="AC5" s="3">
        <v>666</v>
      </c>
      <c r="AD5" s="2"/>
      <c r="AE5" s="3">
        <v>681</v>
      </c>
      <c r="AF5" s="3">
        <v>710</v>
      </c>
      <c r="AG5" s="3">
        <f>1420/2</f>
        <v>710</v>
      </c>
      <c r="AH5" s="14">
        <f t="shared" si="1"/>
        <v>33320</v>
      </c>
      <c r="AI5" s="14">
        <f t="shared" si="2"/>
        <v>4080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Glushets</dc:creator>
  <cp:lastModifiedBy>Коля</cp:lastModifiedBy>
  <dcterms:created xsi:type="dcterms:W3CDTF">2015-06-05T18:19:34Z</dcterms:created>
  <dcterms:modified xsi:type="dcterms:W3CDTF">2022-04-06T11:22:36Z</dcterms:modified>
</cp:coreProperties>
</file>