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EDB5E93B-E9D4-4E89-AFA4-7CA33B30E3E3}" xr6:coauthVersionLast="43" xr6:coauthVersionMax="43" xr10:uidLastSave="{00000000-0000-0000-0000-000000000000}"/>
  <bookViews>
    <workbookView xWindow="-120" yWindow="-120" windowWidth="19440" windowHeight="15000" activeTab="1" xr2:uid="{00000000-000D-0000-FFFF-FFFF00000000}"/>
  </bookViews>
  <sheets>
    <sheet name="Таблица1" sheetId="1" r:id="rId1"/>
    <sheet name="Таблица2" sheetId="2" r:id="rId2"/>
    <sheet name="Результат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3" l="1"/>
  <c r="I3" i="3"/>
  <c r="I4" i="3"/>
  <c r="I5" i="3"/>
  <c r="I6" i="3"/>
  <c r="I2" i="3"/>
  <c r="C7" i="3"/>
  <c r="D7" i="3"/>
  <c r="E7" i="3"/>
  <c r="F7" i="3"/>
  <c r="G7" i="3"/>
  <c r="H7" i="3"/>
  <c r="B7" i="3"/>
  <c r="K13" i="2"/>
  <c r="L13" i="2"/>
  <c r="G13" i="2"/>
  <c r="H13" i="2"/>
  <c r="I13" i="2"/>
  <c r="J13" i="2"/>
  <c r="F13" i="2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<sst xmlns="http://schemas.openxmlformats.org/spreadsheetml/2006/main" count="73" uniqueCount="35">
  <si>
    <t>Дата начисления</t>
  </si>
  <si>
    <t>Список SKU</t>
  </si>
  <si>
    <t>Обработка отправления</t>
  </si>
  <si>
    <t>Магистраль</t>
  </si>
  <si>
    <t xml:space="preserve"> Миля</t>
  </si>
  <si>
    <t>Итого</t>
  </si>
  <si>
    <t>03228172-0378</t>
  </si>
  <si>
    <t>428390954; 479054231; 479054261; 494759199</t>
  </si>
  <si>
    <t>14293415-0234</t>
  </si>
  <si>
    <t>479054261; 479054261; 479054261; 479054261; 479054261</t>
  </si>
  <si>
    <t>37278367-0041</t>
  </si>
  <si>
    <t>479054261; 479054261</t>
  </si>
  <si>
    <t>78078546-0026</t>
  </si>
  <si>
    <t>Артикул</t>
  </si>
  <si>
    <t>Цена продажи</t>
  </si>
  <si>
    <t>Кол-во</t>
  </si>
  <si>
    <t>Сумма операции</t>
  </si>
  <si>
    <t>Сумма операции за минусом комиссии</t>
  </si>
  <si>
    <t>CS-NABOR5</t>
  </si>
  <si>
    <t>CS-NABOR3</t>
  </si>
  <si>
    <t>BX-1</t>
  </si>
  <si>
    <t>BX-2</t>
  </si>
  <si>
    <t>PM1-gray-48</t>
  </si>
  <si>
    <t xml:space="preserve">Комиссия </t>
  </si>
  <si>
    <t>Дата принятия заказа в обработку</t>
  </si>
  <si>
    <t>Номер отправления</t>
  </si>
  <si>
    <t>Ко-во</t>
  </si>
  <si>
    <t>Сумма продаж</t>
  </si>
  <si>
    <t>Сумма комиссии</t>
  </si>
  <si>
    <t>Итого за вычетом комиссии</t>
  </si>
  <si>
    <t>итоги</t>
  </si>
  <si>
    <t>Миля</t>
  </si>
  <si>
    <t>Итоги</t>
  </si>
  <si>
    <t>Сумма за вычетом комиссии, обработки, магистрали, мили</t>
  </si>
  <si>
    <t>пример расчета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</si>
</sst>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dd/mm/yy;@"/>
    <numFmt numFmtId="165" formatCode="0;[Red]0"/>
    <numFmt numFmtId="167" formatCode="_-* #,##0.0\ &quot;₽&quot;_-;\-* #,##0.0\ &quot;₽&quot;_-;_-* &quot;-&quot;??\ &quot;₽&quot;_-;_-@_-"/>
    <numFmt numFmtId="168" formatCode="_-* #,##0\ &quot;₽&quot;_-;\-* #,##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5F5F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4" fontId="5" fillId="0" borderId="0" xfId="1" applyNumberFormat="1" applyFont="1" applyAlignment="1">
      <alignment horizontal="center" vertical="center"/>
    </xf>
    <xf numFmtId="167" fontId="5" fillId="0" borderId="0" xfId="1" applyNumberFormat="1" applyFont="1" applyAlignment="1">
      <alignment horizontal="center" vertical="center"/>
    </xf>
    <xf numFmtId="168" fontId="5" fillId="0" borderId="0" xfId="1" applyNumberFormat="1" applyFont="1" applyAlignment="1">
      <alignment horizontal="center" vertical="center"/>
    </xf>
    <xf numFmtId="44" fontId="0" fillId="0" borderId="0" xfId="0" applyNumberFormat="1"/>
    <xf numFmtId="1" fontId="6" fillId="0" borderId="0" xfId="0" applyNumberFormat="1" applyFont="1" applyAlignment="1">
      <alignment horizontal="center"/>
    </xf>
    <xf numFmtId="168" fontId="0" fillId="0" borderId="0" xfId="0" applyNumberFormat="1"/>
    <xf numFmtId="168" fontId="6" fillId="0" borderId="0" xfId="0" applyNumberFormat="1" applyFont="1" applyAlignment="1">
      <alignment horizontal="center" vertical="center" wrapText="1"/>
    </xf>
    <xf numFmtId="168" fontId="0" fillId="2" borderId="0" xfId="0" applyNumberForma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8" fontId="0" fillId="2" borderId="0" xfId="1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7" fontId="7" fillId="3" borderId="0" xfId="1" applyNumberFormat="1" applyFont="1" applyFill="1" applyAlignment="1">
      <alignment horizontal="center" vertical="center"/>
    </xf>
    <xf numFmtId="168" fontId="8" fillId="3" borderId="0" xfId="1" applyNumberFormat="1" applyFont="1" applyFill="1" applyAlignment="1">
      <alignment horizontal="center" vertical="center"/>
    </xf>
    <xf numFmtId="44" fontId="7" fillId="3" borderId="0" xfId="1" applyNumberFormat="1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 wrapText="1"/>
    </xf>
    <xf numFmtId="1" fontId="0" fillId="2" borderId="0" xfId="1" applyNumberFormat="1" applyFont="1" applyFill="1" applyAlignment="1">
      <alignment horizontal="center" vertical="center"/>
    </xf>
    <xf numFmtId="168" fontId="8" fillId="0" borderId="0" xfId="1" applyNumberFormat="1" applyFont="1" applyFill="1" applyAlignment="1">
      <alignment horizontal="center" vertical="center"/>
    </xf>
    <xf numFmtId="168" fontId="1" fillId="2" borderId="0" xfId="1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4" fontId="5" fillId="0" borderId="0" xfId="0" applyNumberFormat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workbookViewId="0">
      <selection activeCell="E19" sqref="E19"/>
    </sheetView>
  </sheetViews>
  <sheetFormatPr defaultRowHeight="15" x14ac:dyDescent="0.25"/>
  <cols>
    <col min="1" max="1" width="14.140625" customWidth="1"/>
    <col min="2" max="2" width="17.5703125" customWidth="1"/>
    <col min="3" max="3" width="14.28515625" customWidth="1"/>
    <col min="4" max="4" width="44.85546875" customWidth="1"/>
    <col min="5" max="5" width="15.28515625" customWidth="1"/>
    <col min="6" max="6" width="12.28515625" customWidth="1"/>
    <col min="7" max="7" width="13.42578125" customWidth="1"/>
    <col min="8" max="8" width="12.140625" customWidth="1"/>
    <col min="9" max="9" width="12.7109375" customWidth="1"/>
    <col min="10" max="10" width="12.42578125" customWidth="1"/>
  </cols>
  <sheetData>
    <row r="1" spans="1:10" ht="22.5" x14ac:dyDescent="0.25">
      <c r="A1" s="1" t="s">
        <v>0</v>
      </c>
      <c r="B1" s="2" t="s">
        <v>25</v>
      </c>
      <c r="C1" s="2" t="s">
        <v>24</v>
      </c>
      <c r="D1" s="3" t="s">
        <v>1</v>
      </c>
      <c r="E1" s="2" t="s">
        <v>14</v>
      </c>
      <c r="F1" s="2" t="s">
        <v>23</v>
      </c>
      <c r="G1" s="2" t="s">
        <v>2</v>
      </c>
      <c r="H1" s="2" t="s">
        <v>3</v>
      </c>
      <c r="I1" s="2" t="s">
        <v>4</v>
      </c>
      <c r="J1" s="2" t="s">
        <v>5</v>
      </c>
    </row>
    <row r="2" spans="1:10" x14ac:dyDescent="0.25">
      <c r="A2" s="4">
        <v>44615</v>
      </c>
      <c r="B2" s="5" t="s">
        <v>6</v>
      </c>
      <c r="C2" s="6">
        <v>44610</v>
      </c>
      <c r="D2" s="5" t="s">
        <v>7</v>
      </c>
      <c r="E2" s="15">
        <v>3680</v>
      </c>
      <c r="F2" s="15">
        <v>277.07</v>
      </c>
      <c r="G2" s="15">
        <v>45</v>
      </c>
      <c r="H2" s="15">
        <v>38</v>
      </c>
      <c r="I2" s="7">
        <v>161.91999999999999</v>
      </c>
      <c r="J2" s="15">
        <v>3158</v>
      </c>
    </row>
    <row r="3" spans="1:10" x14ac:dyDescent="0.25">
      <c r="A3" s="4">
        <v>44619</v>
      </c>
      <c r="B3" s="5" t="s">
        <v>8</v>
      </c>
      <c r="C3" s="6">
        <v>44616</v>
      </c>
      <c r="D3" s="5" t="s">
        <v>9</v>
      </c>
      <c r="E3" s="15">
        <v>5335</v>
      </c>
      <c r="F3" s="15">
        <v>533.5</v>
      </c>
      <c r="G3" s="15">
        <v>45</v>
      </c>
      <c r="H3" s="15">
        <v>38</v>
      </c>
      <c r="I3" s="7">
        <v>200</v>
      </c>
      <c r="J3" s="15">
        <v>4518.5</v>
      </c>
    </row>
    <row r="4" spans="1:10" x14ac:dyDescent="0.25">
      <c r="A4" s="4">
        <v>44620</v>
      </c>
      <c r="B4" s="5" t="s">
        <v>8</v>
      </c>
      <c r="C4" s="6">
        <v>44616</v>
      </c>
      <c r="D4" s="5" t="s">
        <v>9</v>
      </c>
      <c r="E4" s="15">
        <v>5335</v>
      </c>
      <c r="F4" s="15">
        <v>533.5</v>
      </c>
      <c r="G4" s="15">
        <v>45</v>
      </c>
      <c r="H4" s="15">
        <v>38</v>
      </c>
      <c r="I4" s="7">
        <v>200</v>
      </c>
      <c r="J4" s="15">
        <v>4518.5</v>
      </c>
    </row>
    <row r="5" spans="1:10" x14ac:dyDescent="0.25">
      <c r="A5" s="4">
        <v>44620</v>
      </c>
      <c r="B5" s="5" t="s">
        <v>8</v>
      </c>
      <c r="C5" s="6">
        <v>44616</v>
      </c>
      <c r="D5" s="5" t="s">
        <v>9</v>
      </c>
      <c r="E5" s="15">
        <v>5335</v>
      </c>
      <c r="F5" s="15">
        <v>533.5</v>
      </c>
      <c r="G5" s="15">
        <v>45</v>
      </c>
      <c r="H5" s="15">
        <v>38</v>
      </c>
      <c r="I5" s="7">
        <v>200</v>
      </c>
      <c r="J5" s="15">
        <v>4518.5</v>
      </c>
    </row>
    <row r="6" spans="1:10" x14ac:dyDescent="0.25">
      <c r="A6" s="4">
        <v>44620</v>
      </c>
      <c r="B6" s="5" t="s">
        <v>8</v>
      </c>
      <c r="C6" s="6">
        <v>44616</v>
      </c>
      <c r="D6" s="5" t="s">
        <v>9</v>
      </c>
      <c r="E6" s="15">
        <v>5335</v>
      </c>
      <c r="F6" s="15">
        <v>533.5</v>
      </c>
      <c r="G6" s="15">
        <v>45</v>
      </c>
      <c r="H6" s="15">
        <v>38</v>
      </c>
      <c r="I6" s="7">
        <v>200</v>
      </c>
      <c r="J6" s="15">
        <v>4518.5</v>
      </c>
    </row>
    <row r="7" spans="1:10" x14ac:dyDescent="0.25">
      <c r="A7" s="4">
        <v>44617</v>
      </c>
      <c r="B7" s="5" t="s">
        <v>10</v>
      </c>
      <c r="C7" s="6">
        <v>44614</v>
      </c>
      <c r="D7" s="5" t="s">
        <v>11</v>
      </c>
      <c r="E7" s="15">
        <v>2200</v>
      </c>
      <c r="F7" s="15">
        <v>220</v>
      </c>
      <c r="G7" s="15">
        <v>45</v>
      </c>
      <c r="H7" s="15">
        <v>15.2</v>
      </c>
      <c r="I7" s="7">
        <v>96.8</v>
      </c>
      <c r="J7" s="15">
        <v>1823</v>
      </c>
    </row>
    <row r="8" spans="1:10" x14ac:dyDescent="0.25">
      <c r="A8" s="4">
        <v>44619</v>
      </c>
      <c r="B8" s="5" t="s">
        <v>12</v>
      </c>
      <c r="C8" s="6">
        <v>44614</v>
      </c>
      <c r="D8" s="5">
        <v>385981932</v>
      </c>
      <c r="E8" s="15">
        <v>2190</v>
      </c>
      <c r="F8" s="15">
        <v>306.60000000000002</v>
      </c>
      <c r="G8" s="15">
        <v>45</v>
      </c>
      <c r="H8" s="15">
        <v>45.6</v>
      </c>
      <c r="I8" s="7">
        <v>96.36</v>
      </c>
      <c r="J8" s="15">
        <v>1696</v>
      </c>
    </row>
    <row r="9" spans="1:10" x14ac:dyDescent="0.25">
      <c r="A9" s="21" t="s">
        <v>30</v>
      </c>
      <c r="B9" s="21"/>
      <c r="C9" s="21"/>
      <c r="D9" s="21"/>
      <c r="E9" s="20">
        <f>SUM(E2:E8)</f>
        <v>29410</v>
      </c>
      <c r="F9" s="20">
        <f>SUM(F2:F8)</f>
        <v>2937.6699999999996</v>
      </c>
      <c r="G9" s="20">
        <f>SUM(G2:G8)</f>
        <v>315</v>
      </c>
      <c r="H9" s="20">
        <f>SUM(H2:H8)</f>
        <v>250.79999999999998</v>
      </c>
      <c r="I9" s="20">
        <f t="shared" ref="I9:J9" si="0">SUM(I2:I8)</f>
        <v>1155.08</v>
      </c>
      <c r="J9" s="20">
        <f t="shared" si="0"/>
        <v>24751</v>
      </c>
    </row>
    <row r="12" spans="1:10" x14ac:dyDescent="0.25">
      <c r="F12" s="16"/>
    </row>
    <row r="13" spans="1:10" x14ac:dyDescent="0.25">
      <c r="E13" s="18"/>
    </row>
    <row r="14" spans="1:10" x14ac:dyDescent="0.25">
      <c r="A14" s="8"/>
      <c r="B14" s="8"/>
      <c r="C14" s="8"/>
      <c r="D14" s="8"/>
      <c r="E14" s="29"/>
      <c r="F14" s="19"/>
      <c r="G14" s="8"/>
      <c r="H14" s="8"/>
      <c r="I14" s="8"/>
    </row>
    <row r="15" spans="1:10" x14ac:dyDescent="0.25">
      <c r="A15" s="11"/>
      <c r="B15" s="10"/>
      <c r="C15" s="11"/>
      <c r="D15" s="10"/>
      <c r="E15" s="7"/>
      <c r="F15" s="12"/>
      <c r="G15" s="7"/>
      <c r="H15" s="7"/>
      <c r="I15" s="7"/>
    </row>
    <row r="16" spans="1:10" x14ac:dyDescent="0.25">
      <c r="A16" s="11"/>
      <c r="B16" s="10"/>
      <c r="C16" s="11"/>
      <c r="D16" s="10"/>
      <c r="E16" s="7"/>
      <c r="F16" s="12"/>
      <c r="G16" s="7"/>
      <c r="H16" s="7"/>
      <c r="I16" s="7"/>
    </row>
    <row r="17" spans="1:9" x14ac:dyDescent="0.25">
      <c r="A17" s="11"/>
      <c r="B17" s="10"/>
      <c r="C17" s="11"/>
      <c r="D17" s="10"/>
      <c r="E17" s="7"/>
      <c r="F17" s="12"/>
      <c r="G17" s="7"/>
      <c r="H17" s="7"/>
      <c r="I17" s="7"/>
    </row>
    <row r="18" spans="1:9" x14ac:dyDescent="0.25">
      <c r="A18" s="11"/>
      <c r="B18" s="10"/>
      <c r="C18" s="11"/>
      <c r="D18" s="10"/>
      <c r="E18" s="7"/>
      <c r="F18" s="12"/>
      <c r="G18" s="7"/>
      <c r="H18" s="7"/>
      <c r="I18" s="7"/>
    </row>
    <row r="19" spans="1:9" x14ac:dyDescent="0.25">
      <c r="A19" s="11"/>
      <c r="B19" s="10"/>
      <c r="C19" s="11"/>
      <c r="D19" s="10"/>
      <c r="E19" s="7"/>
      <c r="F19" s="12"/>
      <c r="G19" s="7"/>
      <c r="H19" s="7"/>
      <c r="I19" s="7"/>
    </row>
    <row r="20" spans="1:9" x14ac:dyDescent="0.25">
      <c r="A20" s="11"/>
      <c r="B20" s="10"/>
      <c r="C20" s="11"/>
      <c r="D20" s="10"/>
      <c r="E20" s="7"/>
      <c r="F20" s="12"/>
      <c r="G20" s="7"/>
      <c r="H20" s="7"/>
      <c r="I20" s="7"/>
    </row>
    <row r="21" spans="1:9" x14ac:dyDescent="0.25">
      <c r="A21" s="11"/>
      <c r="B21" s="10"/>
      <c r="C21" s="11"/>
      <c r="D21" s="10"/>
      <c r="E21" s="7"/>
      <c r="F21" s="12"/>
      <c r="G21" s="7"/>
      <c r="H21" s="7"/>
      <c r="I21" s="7"/>
    </row>
    <row r="22" spans="1:9" x14ac:dyDescent="0.25">
      <c r="A22" s="11"/>
      <c r="B22" s="10"/>
      <c r="C22" s="11"/>
      <c r="D22" s="10"/>
      <c r="E22" s="7"/>
      <c r="F22" s="12"/>
      <c r="G22" s="7"/>
      <c r="H22" s="7"/>
      <c r="I22" s="7"/>
    </row>
    <row r="23" spans="1:9" x14ac:dyDescent="0.25">
      <c r="A23" s="11"/>
      <c r="B23" s="10"/>
      <c r="C23" s="11"/>
      <c r="D23" s="10"/>
      <c r="E23" s="7"/>
      <c r="F23" s="12"/>
      <c r="G23" s="7"/>
      <c r="H23" s="7"/>
      <c r="I23" s="7"/>
    </row>
    <row r="24" spans="1:9" x14ac:dyDescent="0.25">
      <c r="A24" s="11"/>
      <c r="B24" s="10"/>
      <c r="C24" s="11"/>
      <c r="D24" s="10"/>
      <c r="E24" s="7"/>
      <c r="F24" s="12"/>
      <c r="G24" s="7"/>
      <c r="H24" s="7"/>
      <c r="I24" s="7"/>
    </row>
  </sheetData>
  <mergeCells count="1">
    <mergeCell ref="A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EAD3B-0619-4D7B-8A74-87DE0E3D38A5}">
  <dimension ref="A1:L13"/>
  <sheetViews>
    <sheetView tabSelected="1" workbookViewId="0">
      <selection activeCell="F19" sqref="F19"/>
    </sheetView>
  </sheetViews>
  <sheetFormatPr defaultRowHeight="15" x14ac:dyDescent="0.25"/>
  <cols>
    <col min="1" max="1" width="15" customWidth="1"/>
    <col min="2" max="2" width="18.140625" customWidth="1"/>
    <col min="3" max="3" width="17" customWidth="1"/>
    <col min="4" max="4" width="14.5703125" customWidth="1"/>
    <col min="5" max="5" width="12.7109375" customWidth="1"/>
    <col min="6" max="6" width="13" customWidth="1"/>
    <col min="7" max="7" width="13.5703125" customWidth="1"/>
    <col min="8" max="8" width="14.85546875" customWidth="1"/>
    <col min="9" max="9" width="17" customWidth="1"/>
    <col min="10" max="10" width="10.42578125" customWidth="1"/>
  </cols>
  <sheetData>
    <row r="1" spans="1:12" ht="28.5" customHeight="1" x14ac:dyDescent="0.25">
      <c r="J1" s="24" t="s">
        <v>34</v>
      </c>
      <c r="K1" s="24"/>
      <c r="L1" s="24"/>
    </row>
    <row r="2" spans="1:12" ht="22.5" x14ac:dyDescent="0.25">
      <c r="A2" s="8" t="s">
        <v>0</v>
      </c>
      <c r="B2" s="8" t="s">
        <v>25</v>
      </c>
      <c r="C2" s="8" t="s">
        <v>24</v>
      </c>
      <c r="D2" s="8" t="s">
        <v>1</v>
      </c>
      <c r="E2" s="8" t="s">
        <v>14</v>
      </c>
      <c r="F2" s="9" t="s">
        <v>15</v>
      </c>
      <c r="G2" s="8" t="s">
        <v>16</v>
      </c>
      <c r="H2" s="8" t="s">
        <v>23</v>
      </c>
      <c r="I2" s="8" t="s">
        <v>17</v>
      </c>
      <c r="J2" s="25" t="s">
        <v>2</v>
      </c>
      <c r="K2" s="25" t="s">
        <v>3</v>
      </c>
      <c r="L2" s="25" t="s">
        <v>31</v>
      </c>
    </row>
    <row r="3" spans="1:12" x14ac:dyDescent="0.25">
      <c r="A3" s="11">
        <v>44615</v>
      </c>
      <c r="B3" s="10" t="s">
        <v>6</v>
      </c>
      <c r="C3" s="11">
        <v>44610</v>
      </c>
      <c r="D3" s="10" t="s">
        <v>18</v>
      </c>
      <c r="E3" s="15">
        <v>890</v>
      </c>
      <c r="F3" s="17">
        <v>1</v>
      </c>
      <c r="G3" s="15">
        <v>890</v>
      </c>
      <c r="H3" s="15">
        <v>-67.010000000000005</v>
      </c>
      <c r="I3" s="15">
        <v>822.99</v>
      </c>
      <c r="J3" s="26">
        <v>11.25</v>
      </c>
      <c r="K3" s="26">
        <v>9.5</v>
      </c>
      <c r="L3" s="28">
        <v>40.479999999999997</v>
      </c>
    </row>
    <row r="4" spans="1:12" x14ac:dyDescent="0.25">
      <c r="A4" s="11">
        <v>44615</v>
      </c>
      <c r="B4" s="10" t="s">
        <v>6</v>
      </c>
      <c r="C4" s="11">
        <v>44610</v>
      </c>
      <c r="D4" s="10" t="s">
        <v>19</v>
      </c>
      <c r="E4" s="15">
        <v>890</v>
      </c>
      <c r="F4" s="17">
        <v>1</v>
      </c>
      <c r="G4" s="15">
        <v>890</v>
      </c>
      <c r="H4" s="15">
        <v>-67.010000000000005</v>
      </c>
      <c r="I4" s="15">
        <v>822.99</v>
      </c>
      <c r="J4" s="26">
        <v>11.25</v>
      </c>
      <c r="K4" s="26">
        <v>9.5</v>
      </c>
      <c r="L4" s="28">
        <v>40.479999999999997</v>
      </c>
    </row>
    <row r="5" spans="1:12" x14ac:dyDescent="0.25">
      <c r="A5" s="11">
        <v>44615</v>
      </c>
      <c r="B5" s="10" t="s">
        <v>6</v>
      </c>
      <c r="C5" s="11">
        <v>44610</v>
      </c>
      <c r="D5" s="10" t="s">
        <v>20</v>
      </c>
      <c r="E5" s="15">
        <v>913</v>
      </c>
      <c r="F5" s="17">
        <v>1</v>
      </c>
      <c r="G5" s="15">
        <v>913</v>
      </c>
      <c r="H5" s="15">
        <v>-68.739999999999995</v>
      </c>
      <c r="I5" s="15">
        <v>844.26</v>
      </c>
      <c r="J5" s="26">
        <v>11.25</v>
      </c>
      <c r="K5" s="26">
        <v>9.5</v>
      </c>
      <c r="L5" s="28">
        <v>40.479999999999997</v>
      </c>
    </row>
    <row r="6" spans="1:12" x14ac:dyDescent="0.25">
      <c r="A6" s="11">
        <v>44615</v>
      </c>
      <c r="B6" s="10" t="s">
        <v>6</v>
      </c>
      <c r="C6" s="11">
        <v>44610</v>
      </c>
      <c r="D6" s="10" t="s">
        <v>21</v>
      </c>
      <c r="E6" s="15">
        <v>987</v>
      </c>
      <c r="F6" s="17">
        <v>1</v>
      </c>
      <c r="G6" s="15">
        <v>987</v>
      </c>
      <c r="H6" s="15">
        <v>-74.31</v>
      </c>
      <c r="I6" s="15">
        <v>912.69</v>
      </c>
      <c r="J6" s="26">
        <v>11.25</v>
      </c>
      <c r="K6" s="26">
        <v>9.5</v>
      </c>
      <c r="L6" s="28">
        <v>40.479999999999997</v>
      </c>
    </row>
    <row r="7" spans="1:12" x14ac:dyDescent="0.25">
      <c r="A7" s="11">
        <v>44619</v>
      </c>
      <c r="B7" s="10" t="s">
        <v>8</v>
      </c>
      <c r="C7" s="11">
        <v>44616</v>
      </c>
      <c r="D7" s="10" t="s">
        <v>20</v>
      </c>
      <c r="E7" s="15">
        <v>1067</v>
      </c>
      <c r="F7" s="17">
        <v>5</v>
      </c>
      <c r="G7" s="15">
        <v>5335</v>
      </c>
      <c r="H7" s="15">
        <v>-533.5</v>
      </c>
      <c r="I7" s="15">
        <v>4801.5</v>
      </c>
      <c r="J7" s="26">
        <v>45</v>
      </c>
      <c r="K7" s="26">
        <v>38</v>
      </c>
      <c r="L7" s="28">
        <v>200</v>
      </c>
    </row>
    <row r="8" spans="1:12" x14ac:dyDescent="0.25">
      <c r="A8" s="11">
        <v>44620</v>
      </c>
      <c r="B8" s="10" t="s">
        <v>8</v>
      </c>
      <c r="C8" s="11">
        <v>44616</v>
      </c>
      <c r="D8" s="10" t="s">
        <v>20</v>
      </c>
      <c r="E8" s="15">
        <v>1067</v>
      </c>
      <c r="F8" s="17">
        <v>5</v>
      </c>
      <c r="G8" s="15">
        <v>5335</v>
      </c>
      <c r="H8" s="15">
        <v>-533.5</v>
      </c>
      <c r="I8" s="15">
        <v>4801.5</v>
      </c>
      <c r="J8" s="26">
        <v>45</v>
      </c>
      <c r="K8" s="26">
        <v>38</v>
      </c>
      <c r="L8" s="28">
        <v>200</v>
      </c>
    </row>
    <row r="9" spans="1:12" x14ac:dyDescent="0.25">
      <c r="A9" s="11">
        <v>44620</v>
      </c>
      <c r="B9" s="10" t="s">
        <v>8</v>
      </c>
      <c r="C9" s="11">
        <v>44616</v>
      </c>
      <c r="D9" s="10" t="s">
        <v>20</v>
      </c>
      <c r="E9" s="15">
        <v>1067</v>
      </c>
      <c r="F9" s="17">
        <v>5</v>
      </c>
      <c r="G9" s="15">
        <v>5335</v>
      </c>
      <c r="H9" s="15">
        <v>-533.5</v>
      </c>
      <c r="I9" s="15">
        <v>4801.5</v>
      </c>
      <c r="J9" s="26">
        <v>45</v>
      </c>
      <c r="K9" s="26">
        <v>38</v>
      </c>
      <c r="L9" s="28">
        <v>200</v>
      </c>
    </row>
    <row r="10" spans="1:12" x14ac:dyDescent="0.25">
      <c r="A10" s="11">
        <v>44620</v>
      </c>
      <c r="B10" s="10" t="s">
        <v>8</v>
      </c>
      <c r="C10" s="11">
        <v>44616</v>
      </c>
      <c r="D10" s="10" t="s">
        <v>20</v>
      </c>
      <c r="E10" s="15">
        <v>1067</v>
      </c>
      <c r="F10" s="17">
        <v>5</v>
      </c>
      <c r="G10" s="15">
        <v>5335</v>
      </c>
      <c r="H10" s="15">
        <v>-533.5</v>
      </c>
      <c r="I10" s="15">
        <v>4801.5</v>
      </c>
      <c r="J10" s="26">
        <v>45</v>
      </c>
      <c r="K10" s="26">
        <v>38</v>
      </c>
      <c r="L10" s="28">
        <v>200</v>
      </c>
    </row>
    <row r="11" spans="1:12" x14ac:dyDescent="0.25">
      <c r="A11" s="11">
        <v>44617</v>
      </c>
      <c r="B11" s="10" t="s">
        <v>10</v>
      </c>
      <c r="C11" s="11">
        <v>44614</v>
      </c>
      <c r="D11" s="10" t="s">
        <v>20</v>
      </c>
      <c r="E11" s="15">
        <v>1100</v>
      </c>
      <c r="F11" s="17">
        <v>2</v>
      </c>
      <c r="G11" s="15">
        <v>2200</v>
      </c>
      <c r="H11" s="15">
        <v>-220</v>
      </c>
      <c r="I11" s="15">
        <v>1980</v>
      </c>
      <c r="J11" s="26">
        <v>45</v>
      </c>
      <c r="K11" s="26">
        <v>15</v>
      </c>
      <c r="L11" s="28">
        <v>96.8</v>
      </c>
    </row>
    <row r="12" spans="1:12" x14ac:dyDescent="0.25">
      <c r="A12" s="11">
        <v>44619</v>
      </c>
      <c r="B12" s="10" t="s">
        <v>12</v>
      </c>
      <c r="C12" s="11">
        <v>44614</v>
      </c>
      <c r="D12" s="10" t="s">
        <v>22</v>
      </c>
      <c r="E12" s="15">
        <v>2190</v>
      </c>
      <c r="F12" s="17">
        <v>1</v>
      </c>
      <c r="G12" s="15">
        <v>2190</v>
      </c>
      <c r="H12" s="15">
        <v>-306.60000000000002</v>
      </c>
      <c r="I12" s="15">
        <v>1883.4</v>
      </c>
      <c r="J12" s="26">
        <v>45</v>
      </c>
      <c r="K12" s="26">
        <v>46</v>
      </c>
      <c r="L12" s="28">
        <v>96.36</v>
      </c>
    </row>
    <row r="13" spans="1:12" x14ac:dyDescent="0.25">
      <c r="A13" s="21" t="s">
        <v>30</v>
      </c>
      <c r="B13" s="21"/>
      <c r="C13" s="21"/>
      <c r="D13" s="21"/>
      <c r="E13" s="21"/>
      <c r="F13" s="30">
        <f>SUM(F3:F12)</f>
        <v>27</v>
      </c>
      <c r="G13" s="23">
        <f t="shared" ref="G13:J13" si="0">SUM(G3:G12)</f>
        <v>29410</v>
      </c>
      <c r="H13" s="23">
        <f t="shared" si="0"/>
        <v>-2937.6699999999996</v>
      </c>
      <c r="I13" s="23">
        <f t="shared" si="0"/>
        <v>26472.33</v>
      </c>
      <c r="J13" s="27">
        <f>SUM(J3:J12)</f>
        <v>315</v>
      </c>
      <c r="K13" s="27">
        <f t="shared" ref="K13" si="1">SUM(K3:K12)</f>
        <v>251</v>
      </c>
      <c r="L13" s="27">
        <f t="shared" ref="L13" si="2">SUM(L3:L12)</f>
        <v>1155.08</v>
      </c>
    </row>
  </sheetData>
  <mergeCells count="2">
    <mergeCell ref="J1:L1"/>
    <mergeCell ref="A13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AC6FC-401D-4D91-B35F-3901F193EB81}">
  <dimension ref="A1:L11"/>
  <sheetViews>
    <sheetView workbookViewId="0">
      <selection activeCell="G15" sqref="G15"/>
    </sheetView>
  </sheetViews>
  <sheetFormatPr defaultRowHeight="15" x14ac:dyDescent="0.25"/>
  <cols>
    <col min="1" max="1" width="17.28515625" bestFit="1" customWidth="1"/>
    <col min="2" max="2" width="9.42578125" customWidth="1"/>
    <col min="3" max="3" width="12.42578125" customWidth="1"/>
    <col min="4" max="4" width="14.85546875" customWidth="1"/>
    <col min="5" max="5" width="14.140625" customWidth="1"/>
    <col min="6" max="6" width="13.5703125" customWidth="1"/>
    <col min="7" max="7" width="12.42578125" customWidth="1"/>
    <col min="8" max="8" width="11.42578125" customWidth="1"/>
    <col min="9" max="9" width="22.28515625" customWidth="1"/>
  </cols>
  <sheetData>
    <row r="1" spans="1:12" s="8" customFormat="1" ht="37.5" customHeight="1" x14ac:dyDescent="0.25">
      <c r="A1" s="8" t="s">
        <v>13</v>
      </c>
      <c r="B1" s="8" t="s">
        <v>26</v>
      </c>
      <c r="C1" s="8" t="s">
        <v>27</v>
      </c>
      <c r="D1" s="8" t="s">
        <v>28</v>
      </c>
      <c r="E1" s="8" t="s">
        <v>29</v>
      </c>
      <c r="F1" s="2" t="s">
        <v>2</v>
      </c>
      <c r="G1" s="2" t="s">
        <v>3</v>
      </c>
      <c r="H1" s="2" t="s">
        <v>4</v>
      </c>
      <c r="I1" s="8" t="s">
        <v>33</v>
      </c>
    </row>
    <row r="2" spans="1:12" x14ac:dyDescent="0.25">
      <c r="A2" s="5" t="s">
        <v>20</v>
      </c>
      <c r="B2" s="33">
        <v>23</v>
      </c>
      <c r="C2" s="15">
        <v>24453</v>
      </c>
      <c r="D2" s="15">
        <v>-2422.7399999999998</v>
      </c>
      <c r="E2" s="15">
        <v>22030.260000000002</v>
      </c>
      <c r="F2" s="14">
        <v>236.3</v>
      </c>
      <c r="G2" s="14">
        <v>176.5</v>
      </c>
      <c r="H2" s="13">
        <v>937.28</v>
      </c>
      <c r="I2" s="34">
        <f>E2-F2-G2-H2</f>
        <v>20680.180000000004</v>
      </c>
    </row>
    <row r="3" spans="1:12" x14ac:dyDescent="0.25">
      <c r="A3" s="5" t="s">
        <v>21</v>
      </c>
      <c r="B3" s="33">
        <v>1</v>
      </c>
      <c r="C3" s="15">
        <v>987</v>
      </c>
      <c r="D3" s="15">
        <v>-74.31</v>
      </c>
      <c r="E3" s="15">
        <v>912.69</v>
      </c>
      <c r="F3" s="14">
        <v>11.3</v>
      </c>
      <c r="G3" s="14">
        <v>9.5</v>
      </c>
      <c r="H3" s="13">
        <v>40.479999999999997</v>
      </c>
      <c r="I3" s="34">
        <f t="shared" ref="I3:I6" si="0">E3-F3-G3-H3</f>
        <v>851.41000000000008</v>
      </c>
    </row>
    <row r="4" spans="1:12" x14ac:dyDescent="0.25">
      <c r="A4" s="5" t="s">
        <v>19</v>
      </c>
      <c r="B4" s="33">
        <v>1</v>
      </c>
      <c r="C4" s="15">
        <v>890</v>
      </c>
      <c r="D4" s="15">
        <v>-67.010000000000005</v>
      </c>
      <c r="E4" s="15">
        <v>822.99</v>
      </c>
      <c r="F4" s="14">
        <v>11.3</v>
      </c>
      <c r="G4" s="14">
        <v>9.5</v>
      </c>
      <c r="H4" s="13">
        <v>40.479999999999997</v>
      </c>
      <c r="I4" s="34">
        <f t="shared" si="0"/>
        <v>761.71</v>
      </c>
    </row>
    <row r="5" spans="1:12" x14ac:dyDescent="0.25">
      <c r="A5" s="5" t="s">
        <v>18</v>
      </c>
      <c r="B5" s="33">
        <v>1</v>
      </c>
      <c r="C5" s="15">
        <v>890</v>
      </c>
      <c r="D5" s="15">
        <v>-67.010000000000005</v>
      </c>
      <c r="E5" s="15">
        <v>822.99</v>
      </c>
      <c r="F5" s="14">
        <v>11.3</v>
      </c>
      <c r="G5" s="14">
        <v>9.5</v>
      </c>
      <c r="H5" s="13">
        <v>40.479999999999997</v>
      </c>
      <c r="I5" s="34">
        <f t="shared" si="0"/>
        <v>761.71</v>
      </c>
    </row>
    <row r="6" spans="1:12" x14ac:dyDescent="0.25">
      <c r="A6" s="5" t="s">
        <v>22</v>
      </c>
      <c r="B6" s="33">
        <v>1</v>
      </c>
      <c r="C6" s="15">
        <v>2190</v>
      </c>
      <c r="D6" s="15">
        <v>-306.60000000000002</v>
      </c>
      <c r="E6" s="15">
        <v>1883.4</v>
      </c>
      <c r="F6" s="14">
        <v>45</v>
      </c>
      <c r="G6" s="14">
        <v>46</v>
      </c>
      <c r="H6" s="14">
        <v>96.36</v>
      </c>
      <c r="I6" s="34">
        <f t="shared" si="0"/>
        <v>1696.0400000000002</v>
      </c>
    </row>
    <row r="7" spans="1:12" x14ac:dyDescent="0.25">
      <c r="A7" s="22" t="s">
        <v>32</v>
      </c>
      <c r="B7" s="22">
        <f>SUM(B2:B6)</f>
        <v>27</v>
      </c>
      <c r="C7" s="32">
        <f t="shared" ref="C7:I7" si="1">SUM(C2:C6)</f>
        <v>29410</v>
      </c>
      <c r="D7" s="32">
        <f t="shared" si="1"/>
        <v>-2937.67</v>
      </c>
      <c r="E7" s="32">
        <f t="shared" si="1"/>
        <v>26472.330000000005</v>
      </c>
      <c r="F7" s="32">
        <f t="shared" si="1"/>
        <v>315.20000000000005</v>
      </c>
      <c r="G7" s="32">
        <f t="shared" si="1"/>
        <v>251</v>
      </c>
      <c r="H7" s="32">
        <f t="shared" si="1"/>
        <v>1155.08</v>
      </c>
      <c r="I7" s="32">
        <f t="shared" si="1"/>
        <v>24751.050000000003</v>
      </c>
      <c r="J7" s="31"/>
      <c r="K7" s="31"/>
      <c r="L7" s="31"/>
    </row>
    <row r="8" spans="1:12" x14ac:dyDescent="0.25">
      <c r="A8" s="10"/>
      <c r="B8" s="17"/>
      <c r="D8" s="15"/>
    </row>
    <row r="9" spans="1:12" x14ac:dyDescent="0.25">
      <c r="A9" s="10"/>
      <c r="B9" s="17"/>
      <c r="D9" s="15"/>
    </row>
    <row r="10" spans="1:12" x14ac:dyDescent="0.25">
      <c r="A10" s="10"/>
      <c r="B10" s="17"/>
      <c r="D10" s="15"/>
      <c r="F10" s="18"/>
    </row>
    <row r="11" spans="1:12" x14ac:dyDescent="0.25">
      <c r="A11" s="10"/>
      <c r="B11" s="17"/>
      <c r="D1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Таблица1</vt:lpstr>
      <vt:lpstr>Таблица2</vt:lpstr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2022-04-08T15:36:57Z</dcterms:modified>
</cp:coreProperties>
</file>