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+ИЗИНТЕРНЕТА\РАЗНОЕ-ИНТЕРЕСНОЕ-НУЖНОЕ-ПОЛЕЗНОЕ\ПО РАБОТЕ\"/>
    </mc:Choice>
  </mc:AlternateContent>
  <bookViews>
    <workbookView xWindow="-120" yWindow="-120" windowWidth="29040" windowHeight="15840" activeTab="1"/>
  </bookViews>
  <sheets>
    <sheet name="Лист1" sheetId="1" r:id="rId1"/>
    <sheet name="шаги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7" i="2"/>
  <c r="B3" i="2"/>
  <c r="D5" i="1"/>
  <c r="E5" i="1"/>
  <c r="F5" i="1"/>
  <c r="G5" i="1"/>
  <c r="D3" i="2"/>
  <c r="C3" i="2"/>
  <c r="M6" i="1" l="1"/>
  <c r="N6" i="1"/>
  <c r="O6" i="1"/>
  <c r="L6" i="1"/>
  <c r="L5" i="1"/>
  <c r="M5" i="1"/>
  <c r="N5" i="1"/>
  <c r="O5" i="1"/>
  <c r="E6" i="1"/>
  <c r="F6" i="1"/>
  <c r="G6" i="1"/>
  <c r="D6" i="1"/>
</calcChain>
</file>

<file path=xl/sharedStrings.xml><?xml version="1.0" encoding="utf-8"?>
<sst xmlns="http://schemas.openxmlformats.org/spreadsheetml/2006/main" count="22" uniqueCount="18">
  <si>
    <t>выручка</t>
  </si>
  <si>
    <t>рост</t>
  </si>
  <si>
    <t>подписи</t>
  </si>
  <si>
    <t>Y</t>
  </si>
  <si>
    <t>X</t>
  </si>
  <si>
    <t>'10</t>
  </si>
  <si>
    <t>'11</t>
  </si>
  <si>
    <t>'12</t>
  </si>
  <si>
    <t>'13</t>
  </si>
  <si>
    <t>'14</t>
  </si>
  <si>
    <t>Пробы ☺</t>
  </si>
  <si>
    <t>вариант с точечной</t>
  </si>
  <si>
    <t>Стоимость</t>
  </si>
  <si>
    <t>Масло Mobil Delvac MX 15W-40 208л</t>
  </si>
  <si>
    <t>Рост</t>
  </si>
  <si>
    <t>Дата</t>
  </si>
  <si>
    <t>Рост в % от предыдущей стоимости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</si>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</sst>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%;\-0%;\–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9" fontId="0" fillId="0" borderId="0" xfId="1" applyFont="1"/>
    <xf numFmtId="9" fontId="0" fillId="0" borderId="0" xfId="0" applyNumberFormat="1"/>
    <xf numFmtId="164" fontId="0" fillId="0" borderId="0" xfId="1" applyNumberFormat="1" applyFont="1"/>
    <xf numFmtId="0" fontId="0" fillId="2" borderId="0" xfId="0" quotePrefix="1" applyFill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/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0" fontId="2" fillId="0" borderId="0" xfId="0" applyFont="1" applyBorder="1"/>
    <xf numFmtId="164" fontId="2" fillId="0" borderId="0" xfId="1" applyNumberFormat="1" applyFont="1" applyBorder="1"/>
    <xf numFmtId="14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2" fillId="0" borderId="2" xfId="0" applyFont="1" applyBorder="1"/>
    <xf numFmtId="164" fontId="2" fillId="0" borderId="3" xfId="1" applyNumberFormat="1" applyFont="1" applyBorder="1"/>
    <xf numFmtId="14" fontId="1" fillId="0" borderId="5" xfId="0" applyNumberFormat="1" applyFont="1" applyBorder="1" applyAlignment="1">
      <alignment horizontal="center" vertical="center"/>
    </xf>
    <xf numFmtId="0" fontId="2" fillId="0" borderId="7" xfId="0" applyFont="1" applyBorder="1"/>
    <xf numFmtId="3" fontId="2" fillId="0" borderId="8" xfId="0" applyNumberFormat="1" applyFont="1" applyBorder="1" applyAlignment="1">
      <alignment horizontal="center" vertical="center"/>
    </xf>
    <xf numFmtId="164" fontId="2" fillId="0" borderId="9" xfId="1" applyNumberFormat="1" applyFont="1" applyBorder="1"/>
    <xf numFmtId="3" fontId="1" fillId="0" borderId="5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\+0%;\-0%;\–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</dxf>
    <dxf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05839411351222"/>
          <c:y val="0.19314820647419073"/>
          <c:w val="0.84890556985045174"/>
          <c:h val="0.69137392825896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выручка</c:v>
                </c:pt>
              </c:strCache>
            </c:strRef>
          </c:tx>
          <c:spPr>
            <a:solidFill>
              <a:schemeClr val="accent1">
                <a:alpha val="5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Лист1!$C$3:$G$3</c:f>
              <c:strCache>
                <c:ptCount val="5"/>
                <c:pt idx="0">
                  <c:v>'10</c:v>
                </c:pt>
                <c:pt idx="1">
                  <c:v>'11</c:v>
                </c:pt>
                <c:pt idx="2">
                  <c:v>'12</c:v>
                </c:pt>
                <c:pt idx="3">
                  <c:v>'13</c:v>
                </c:pt>
                <c:pt idx="4">
                  <c:v>'14</c:v>
                </c:pt>
              </c:strCache>
            </c:strRef>
          </c:cat>
          <c:val>
            <c:numRef>
              <c:f>Лист1!$C$4:$G$4</c:f>
              <c:numCache>
                <c:formatCode>General</c:formatCode>
                <c:ptCount val="5"/>
                <c:pt idx="0">
                  <c:v>950</c:v>
                </c:pt>
                <c:pt idx="1">
                  <c:v>1210</c:v>
                </c:pt>
                <c:pt idx="2">
                  <c:v>1100</c:v>
                </c:pt>
                <c:pt idx="3">
                  <c:v>1150</c:v>
                </c:pt>
                <c:pt idx="4">
                  <c:v>1250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3D-49EC-8E0B-9697D880E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serLines>
          <c:spPr>
            <a:ln w="9525" cap="flat" cmpd="sng" algn="ctr">
              <a:solidFill>
                <a:schemeClr val="accent1"/>
              </a:solidFill>
              <a:round/>
              <a:headEnd type="arrow"/>
              <a:tailEnd type="none"/>
            </a:ln>
            <a:effectLst/>
          </c:spPr>
        </c:serLines>
        <c:axId val="2076749968"/>
        <c:axId val="2076750512"/>
      </c:barChart>
      <c:lineChart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подписи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Лист1!$C$3:$G$3</c:f>
              <c:strCache>
                <c:ptCount val="5"/>
                <c:pt idx="0">
                  <c:v>'10</c:v>
                </c:pt>
                <c:pt idx="1">
                  <c:v>'11</c:v>
                </c:pt>
                <c:pt idx="2">
                  <c:v>'12</c:v>
                </c:pt>
                <c:pt idx="3">
                  <c:v>'13</c:v>
                </c:pt>
                <c:pt idx="4">
                  <c:v>'14</c:v>
                </c:pt>
              </c:strCache>
            </c:strRef>
          </c:cat>
          <c:val>
            <c:numRef>
              <c:f>Лист1!$C$5:$G$5</c:f>
              <c:numCache>
                <c:formatCode>General</c:formatCode>
                <c:ptCount val="5"/>
                <c:pt idx="1">
                  <c:v>1272.5</c:v>
                </c:pt>
                <c:pt idx="2">
                  <c:v>1162.5</c:v>
                </c:pt>
                <c:pt idx="3">
                  <c:v>1212.5</c:v>
                </c:pt>
                <c:pt idx="4">
                  <c:v>1312.5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3D-49EC-8E0B-9697D880E711}"/>
            </c:ext>
          </c:extLst>
        </c:ser>
        <c:ser>
          <c:idx val="2"/>
          <c:order val="2"/>
          <c:tx>
            <c:strRef>
              <c:f>Лист1!$B$6</c:f>
              <c:strCache>
                <c:ptCount val="1"/>
                <c:pt idx="0">
                  <c:v>рост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A3D-49EC-8E0B-9697D880E7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Лист1!$C$3:$G$3</c:f>
              <c:strCache>
                <c:ptCount val="5"/>
                <c:pt idx="0">
                  <c:v>'10</c:v>
                </c:pt>
                <c:pt idx="1">
                  <c:v>'11</c:v>
                </c:pt>
                <c:pt idx="2">
                  <c:v>'12</c:v>
                </c:pt>
                <c:pt idx="3">
                  <c:v>'13</c:v>
                </c:pt>
                <c:pt idx="4">
                  <c:v>'14</c:v>
                </c:pt>
              </c:strCache>
            </c:strRef>
          </c:cat>
          <c:val>
            <c:numRef>
              <c:f>Лист1!$C$6:$G$6</c:f>
              <c:numCache>
                <c:formatCode>\+0%;\-0%;\–</c:formatCode>
                <c:ptCount val="5"/>
                <c:pt idx="1">
                  <c:v>0.27368421052631581</c:v>
                </c:pt>
                <c:pt idx="2">
                  <c:v>-9.0909090909090912E-2</c:v>
                </c:pt>
                <c:pt idx="3">
                  <c:v>4.5454545454545456E-2</c:v>
                </c:pt>
                <c:pt idx="4">
                  <c:v>8.6956521739130432E-2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A3D-49EC-8E0B-9697D880E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749968"/>
        <c:axId val="2076750512"/>
      </c:lineChart>
      <c:catAx>
        <c:axId val="20767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ru-RU"/>
          </a:p>
        </c:txPr>
        <c:crossAx val="2076750512"/>
        <c:crosses val="autoZero"/>
        <c:auto val="1"/>
        <c:lblAlgn val="ctr"/>
        <c:lblOffset val="100"/>
        <c:noMultiLvlLbl val="0"/>
      </c:catAx>
      <c:valAx>
        <c:axId val="207675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ru-RU"/>
          </a:p>
        </c:txPr>
        <c:crossAx val="20767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Лист1!$J$4</c:f>
              <c:strCache>
                <c:ptCount val="1"/>
                <c:pt idx="0">
                  <c:v>выручка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Лист1!$K$3:$O$3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Лист1!$K$4:$O$4</c:f>
              <c:numCache>
                <c:formatCode>General</c:formatCode>
                <c:ptCount val="5"/>
                <c:pt idx="0">
                  <c:v>950</c:v>
                </c:pt>
                <c:pt idx="1">
                  <c:v>1210</c:v>
                </c:pt>
                <c:pt idx="2">
                  <c:v>1100</c:v>
                </c:pt>
                <c:pt idx="3">
                  <c:v>1150</c:v>
                </c:pt>
                <c:pt idx="4">
                  <c:v>1250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55-4D2E-9DB6-31A4D12F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  <a:headEnd type="arrow"/>
            </a:ln>
            <a:effectLst/>
          </c:spPr>
        </c:serLines>
        <c:axId val="2076757040"/>
        <c:axId val="2076761392"/>
      </c:barChart>
      <c:scatterChart>
        <c:scatterStyle val="lineMarker"/>
        <c:varyColors val="0"/>
        <c:ser>
          <c:idx val="1"/>
          <c:order val="1"/>
          <c:tx>
            <c:strRef>
              <c:f>Лист1!$J$5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1DBF6CA3-25E1-44CB-81B2-6D843AF5F06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855-4D2E-9DB6-31A4D12FD834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4F97DB2-4D38-4688-89F1-31118BDC1F6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597F7F-5263-4458-A358-F4B2F45CC76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D45375-9665-473C-96F3-7D7557D0EB5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D3A5660-8FC6-4B10-9EAF-F53A85E320C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Лист1!$K$6:$O$6</c:f>
              <c:numCache>
                <c:formatCode>General</c:formatCode>
                <c:ptCount val="5"/>
                <c:pt idx="0">
                  <c:v>0</c:v>
                </c:pt>
                <c:pt idx="1">
                  <c:v>2010.5</c:v>
                </c:pt>
                <c:pt idx="2">
                  <c:v>2011.5</c:v>
                </c:pt>
                <c:pt idx="3">
                  <c:v>2012.5</c:v>
                </c:pt>
                <c:pt idx="4">
                  <c:v>2013.5</c:v>
                </c:pt>
              </c:numCache>
            </c:numRef>
          </c:xVal>
          <c:yVal>
            <c:numRef>
              <c:f>Лист1!$K$5:$O$5</c:f>
              <c:numCache>
                <c:formatCode>General</c:formatCode>
                <c:ptCount val="5"/>
                <c:pt idx="0">
                  <c:v>0</c:v>
                </c:pt>
                <c:pt idx="1">
                  <c:v>1080</c:v>
                </c:pt>
                <c:pt idx="2">
                  <c:v>1155</c:v>
                </c:pt>
                <c:pt idx="3">
                  <c:v>1125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855-4D2E-9DB6-31A4D12FD834}"/>
            </c:ext>
            <c:ext xmlns:c15="http://schemas.microsoft.com/office/drawing/2012/chart" uri="{02D57815-91ED-43cb-92C2-25804820EDAC}">
              <c15:datalabelsRange>
                <c15:f>Лист1!$C$6:$G$6</c15:f>
                <c15:dlblRangeCache>
                  <c:ptCount val="5"/>
                  <c:pt idx="1">
                    <c:v>+27%</c:v>
                  </c:pt>
                  <c:pt idx="2">
                    <c:v>-9%</c:v>
                  </c:pt>
                  <c:pt idx="3">
                    <c:v>+5%</c:v>
                  </c:pt>
                  <c:pt idx="4">
                    <c:v>+9%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60848"/>
        <c:axId val="2076763568"/>
      </c:scatterChart>
      <c:catAx>
        <c:axId val="207675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6761392"/>
        <c:crosses val="autoZero"/>
        <c:auto val="1"/>
        <c:lblAlgn val="ctr"/>
        <c:lblOffset val="100"/>
        <c:noMultiLvlLbl val="0"/>
      </c:catAx>
      <c:valAx>
        <c:axId val="207676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6757040"/>
        <c:crosses val="autoZero"/>
        <c:crossBetween val="between"/>
      </c:valAx>
      <c:valAx>
        <c:axId val="20767635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76760848"/>
        <c:crosses val="max"/>
        <c:crossBetween val="midCat"/>
      </c:valAx>
      <c:valAx>
        <c:axId val="2076760848"/>
        <c:scaling>
          <c:orientation val="minMax"/>
          <c:max val="2014.5"/>
          <c:min val="2009.5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6763568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ru-RU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Стоимость Масло моторное 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Mobil Delvac MX 15W-40 </a:t>
            </a:r>
            <a:r>
              <a:rPr lang="ru-RU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бочка 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208</a:t>
            </a:r>
            <a:r>
              <a:rPr lang="ru-RU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шаги!$A$2</c:f>
              <c:strCache>
                <c:ptCount val="1"/>
                <c:pt idx="0">
                  <c:v>Стоимость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шаги!$B$1:$E$1</c:f>
              <c:strCache>
                <c:ptCount val="4"/>
                <c:pt idx="0">
                  <c:v>25.01.2022</c:v>
                </c:pt>
                <c:pt idx="1">
                  <c:v>11.03.2022</c:v>
                </c:pt>
                <c:pt idx="2">
                  <c:v>30.03.2022</c:v>
                </c:pt>
                <c:pt idx="3">
                  <c:v>'14</c:v>
                </c:pt>
              </c:strCache>
            </c:strRef>
          </c:cat>
          <c:val>
            <c:numRef>
              <c:f>шаги!$B$2:$E$2</c:f>
              <c:numCache>
                <c:formatCode>#,##0</c:formatCode>
                <c:ptCount val="4"/>
                <c:pt idx="0">
                  <c:v>307155</c:v>
                </c:pt>
                <c:pt idx="1">
                  <c:v>500796</c:v>
                </c:pt>
                <c:pt idx="2">
                  <c:v>556440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BE-4A9F-ACE0-20A24718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prstDash val="dash"/>
            </a:ln>
            <a:effectLst/>
          </c:spPr>
        </c:serLines>
        <c:axId val="2076764656"/>
        <c:axId val="2076760304"/>
      </c:barChart>
      <c:lineChart>
        <c:grouping val="stacked"/>
        <c:varyColors val="0"/>
        <c:ser>
          <c:idx val="1"/>
          <c:order val="1"/>
          <c:tx>
            <c:strRef>
              <c:f>шаги!#REF!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шаги!$B$1:$E$1</c:f>
              <c:strCache>
                <c:ptCount val="4"/>
                <c:pt idx="0">
                  <c:v>25.01.2022</c:v>
                </c:pt>
                <c:pt idx="1">
                  <c:v>11.03.2022</c:v>
                </c:pt>
                <c:pt idx="2">
                  <c:v>30.03.2022</c:v>
                </c:pt>
                <c:pt idx="3">
                  <c:v>'14</c:v>
                </c:pt>
              </c:strCache>
            </c:strRef>
          </c:cat>
          <c:val>
            <c:numRef>
              <c:f>шаги!#REF!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BE-4A9F-ACE0-20A247181CCB}"/>
            </c:ext>
          </c:extLst>
        </c:ser>
        <c:ser>
          <c:idx val="2"/>
          <c:order val="2"/>
          <c:tx>
            <c:strRef>
              <c:f>шаги!$A$3</c:f>
              <c:strCache>
                <c:ptCount val="1"/>
                <c:pt idx="0">
                  <c:v>Рост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3400384741667873E-2"/>
                  <c:y val="-0.61108446192574484"/>
                </c:manualLayout>
              </c:layout>
              <c:tx>
                <c:rich>
                  <a:bodyPr/>
                  <a:lstStyle/>
                  <a:p>
                    <a:fld id="{374AD66A-C95B-47CA-9F79-3459C8C23F0B}" type="VALUE">
                      <a:rPr lang="en-US" sz="12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[ЗНАЧЕНИЕ]</a:t>
                    </a:fld>
                    <a:endParaRPr lang="ru-RU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439357917462143E-2"/>
                      <c:h val="4.5239223719475433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4964944487199303E-2"/>
                  <c:y val="-0.694536992366580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F61B6E-2696-46A9-810C-97B30FB5D719}" type="VALUE">
                      <a:rPr lang="en-US" sz="12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/>
                      </a:pPr>
                      <a:t>[ЗНАЧЕНИЕ]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BE-4A9F-ACE0-20A247181CCB}"/>
                </c:ext>
                <c:ext xmlns:c15="http://schemas.microsoft.com/office/drawing/2012/chart" uri="{CE6537A1-D6FC-4f65-9D91-7224C49458BB}">
                  <c15:layout>
                    <c:manualLayout>
                      <c:w val="8.7618618707686335E-2"/>
                      <c:h val="5.6491798080241191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шаги!$B$1:$E$1</c:f>
              <c:strCache>
                <c:ptCount val="4"/>
                <c:pt idx="0">
                  <c:v>25.01.2022</c:v>
                </c:pt>
                <c:pt idx="1">
                  <c:v>11.03.2022</c:v>
                </c:pt>
                <c:pt idx="2">
                  <c:v>30.03.2022</c:v>
                </c:pt>
                <c:pt idx="3">
                  <c:v>'14</c:v>
                </c:pt>
              </c:strCache>
            </c:strRef>
          </c:cat>
          <c:val>
            <c:numRef>
              <c:f>шаги!$B$3:$E$3</c:f>
              <c:numCache>
                <c:formatCode>\+0%;\-0%;\–</c:formatCode>
                <c:ptCount val="4"/>
                <c:pt idx="0">
                  <c:v>0</c:v>
                </c:pt>
                <c:pt idx="1">
                  <c:v>0.63043414562680078</c:v>
                </c:pt>
                <c:pt idx="2">
                  <c:v>0.1111111111111111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BBE-4A9F-ACE0-20A24718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764656"/>
        <c:axId val="2076760304"/>
      </c:lineChart>
      <c:catAx>
        <c:axId val="20767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ru-RU"/>
          </a:p>
        </c:txPr>
        <c:crossAx val="2076760304"/>
        <c:crosses val="autoZero"/>
        <c:auto val="1"/>
        <c:lblAlgn val="ctr"/>
        <c:lblOffset val="100"/>
        <c:noMultiLvlLbl val="0"/>
      </c:catAx>
      <c:valAx>
        <c:axId val="20767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ru-RU"/>
          </a:p>
        </c:txPr>
        <c:crossAx val="20767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9525</xdr:rowOff>
    </xdr:from>
    <xdr:to>
      <xdr:col>7</xdr:col>
      <xdr:colOff>1</xdr:colOff>
      <xdr:row>24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7</xdr:row>
      <xdr:rowOff>52387</xdr:rowOff>
    </xdr:from>
    <xdr:to>
      <xdr:col>15</xdr:col>
      <xdr:colOff>47625</xdr:colOff>
      <xdr:row>21</xdr:row>
      <xdr:rowOff>128587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0.00667</cdr:y>
    </cdr:from>
    <cdr:to>
      <cdr:x>0.95833</cdr:x>
      <cdr:y>0.11667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9050"/>
          <a:ext cx="35052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>
              <a:solidFill>
                <a:schemeClr val="accent1">
                  <a:lumMod val="75000"/>
                </a:schemeClr>
              </a:solidFill>
              <a:latin typeface="Segoe UI Light" panose="020B0502040204020203" pitchFamily="34" charset="0"/>
              <a:cs typeface="Segoe UI Light" panose="020B0502040204020203" pitchFamily="34" charset="0"/>
            </a:rPr>
            <a:t>Диаграмма</a:t>
          </a:r>
          <a:r>
            <a:rPr lang="ru-RU" sz="1400" baseline="0">
              <a:solidFill>
                <a:schemeClr val="accent1">
                  <a:lumMod val="75000"/>
                </a:schemeClr>
              </a:solidFill>
              <a:latin typeface="Segoe UI Light" panose="020B0502040204020203" pitchFamily="34" charset="0"/>
              <a:cs typeface="Segoe UI Light" panose="020B0502040204020203" pitchFamily="34" charset="0"/>
            </a:rPr>
            <a:t> процентных изменений</a:t>
          </a:r>
          <a:endParaRPr lang="ru-RU" sz="1400">
            <a:solidFill>
              <a:schemeClr val="accent1">
                <a:lumMod val="75000"/>
              </a:schemeClr>
            </a:solidFill>
            <a:latin typeface="Segoe UI Light" panose="020B0502040204020203" pitchFamily="34" charset="0"/>
            <a:cs typeface="Segoe UI Light" panose="020B050204020402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11204</xdr:colOff>
      <xdr:row>0</xdr:row>
      <xdr:rowOff>11207</xdr:rowOff>
    </xdr:from>
    <xdr:to>
      <xdr:col>25</xdr:col>
      <xdr:colOff>22410</xdr:colOff>
      <xdr:row>21</xdr:row>
      <xdr:rowOff>134470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5:D8" totalsRowShown="0" headerRowDxfId="7" headerRowBorderDxfId="6" tableBorderDxfId="5" totalsRowBorderDxfId="4">
  <autoFilter ref="A5:D8"/>
  <tableColumns count="4">
    <tableColumn id="1" name="Наименование" dataDxfId="3"/>
    <tableColumn id="2" name="Дата" dataDxfId="2"/>
    <tableColumn id="3" name="Стоимость" dataDxfId="1"/>
    <tableColumn id="4" name="Рост в % от предыдущей стоимости" dataDxfId="0" dataCellStyle="Процентный">
      <calculatedColumnFormula>(C6-C5)/C5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"/>
  <sheetViews>
    <sheetView showGridLines="0" workbookViewId="0">
      <selection activeCell="Q11" sqref="Q11"/>
    </sheetView>
  </sheetViews>
  <sheetFormatPr defaultRowHeight="15" x14ac:dyDescent="0.25"/>
  <sheetData>
    <row r="1" spans="2:15" x14ac:dyDescent="0.25">
      <c r="B1" t="s">
        <v>10</v>
      </c>
    </row>
    <row r="2" spans="2:15" x14ac:dyDescent="0.25">
      <c r="J2" t="s">
        <v>11</v>
      </c>
    </row>
    <row r="3" spans="2:15" x14ac:dyDescent="0.25">
      <c r="B3" s="1"/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J3" s="1"/>
      <c r="K3" s="1">
        <v>2010</v>
      </c>
      <c r="L3" s="1">
        <v>2011</v>
      </c>
      <c r="M3" s="1">
        <v>2012</v>
      </c>
      <c r="N3" s="1">
        <v>2013</v>
      </c>
      <c r="O3" s="1">
        <v>2014</v>
      </c>
    </row>
    <row r="4" spans="2:15" x14ac:dyDescent="0.25">
      <c r="B4" t="s">
        <v>0</v>
      </c>
      <c r="C4">
        <v>950</v>
      </c>
      <c r="D4">
        <v>1210</v>
      </c>
      <c r="E4">
        <v>1100</v>
      </c>
      <c r="F4">
        <v>1150</v>
      </c>
      <c r="G4">
        <v>1250</v>
      </c>
      <c r="J4" t="s">
        <v>0</v>
      </c>
      <c r="K4">
        <v>950</v>
      </c>
      <c r="L4">
        <v>1210</v>
      </c>
      <c r="M4">
        <v>1100</v>
      </c>
      <c r="N4">
        <v>1150</v>
      </c>
      <c r="O4">
        <v>1250</v>
      </c>
    </row>
    <row r="5" spans="2:15" x14ac:dyDescent="0.25">
      <c r="B5" t="s">
        <v>2</v>
      </c>
      <c r="D5">
        <f t="shared" ref="D5:G5" si="0">D4+MAX($C$4:$G$4)*5%</f>
        <v>1272.5</v>
      </c>
      <c r="E5">
        <f t="shared" si="0"/>
        <v>1162.5</v>
      </c>
      <c r="F5">
        <f t="shared" si="0"/>
        <v>1212.5</v>
      </c>
      <c r="G5">
        <f t="shared" si="0"/>
        <v>1312.5</v>
      </c>
      <c r="J5" t="s">
        <v>3</v>
      </c>
      <c r="K5">
        <v>0</v>
      </c>
      <c r="L5">
        <f t="shared" ref="L5:O5" si="1">(K4+L4)/2</f>
        <v>1080</v>
      </c>
      <c r="M5">
        <f t="shared" si="1"/>
        <v>1155</v>
      </c>
      <c r="N5">
        <f t="shared" si="1"/>
        <v>1125</v>
      </c>
      <c r="O5">
        <f t="shared" si="1"/>
        <v>1200</v>
      </c>
    </row>
    <row r="6" spans="2:15" x14ac:dyDescent="0.25">
      <c r="B6" t="s">
        <v>1</v>
      </c>
      <c r="C6" s="3"/>
      <c r="D6" s="4">
        <f>(D4-C4)/C4</f>
        <v>0.27368421052631581</v>
      </c>
      <c r="E6" s="4">
        <f>(E4-D4)/D4</f>
        <v>-9.0909090909090912E-2</v>
      </c>
      <c r="F6" s="4">
        <f>(F4-E4)/E4</f>
        <v>4.5454545454545456E-2</v>
      </c>
      <c r="G6" s="4">
        <f>(G4-F4)/F4</f>
        <v>8.6956521739130432E-2</v>
      </c>
      <c r="J6" t="s">
        <v>4</v>
      </c>
      <c r="K6">
        <v>0</v>
      </c>
      <c r="L6">
        <f>(L3+K3)/2</f>
        <v>2010.5</v>
      </c>
      <c r="M6">
        <f t="shared" ref="M6:O6" si="2">(M3+L3)/2</f>
        <v>2011.5</v>
      </c>
      <c r="N6">
        <f t="shared" si="2"/>
        <v>2012.5</v>
      </c>
      <c r="O6">
        <f t="shared" si="2"/>
        <v>2013.5</v>
      </c>
    </row>
    <row r="7" spans="2:15" x14ac:dyDescent="0.25">
      <c r="K7" s="2"/>
      <c r="L7" s="2"/>
      <c r="M7" s="2"/>
      <c r="N7" s="2"/>
      <c r="O7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85" zoomScaleNormal="85" workbookViewId="0">
      <selection activeCell="D7" sqref="D7"/>
    </sheetView>
  </sheetViews>
  <sheetFormatPr defaultRowHeight="15" x14ac:dyDescent="0.25"/>
  <cols>
    <col min="1" max="1" width="42.42578125" bestFit="1" customWidth="1"/>
    <col min="2" max="3" width="14.85546875" customWidth="1"/>
    <col min="4" max="4" width="22.42578125" customWidth="1"/>
  </cols>
  <sheetData>
    <row r="1" spans="1:5" ht="15.75" x14ac:dyDescent="0.25">
      <c r="A1" s="8" t="s">
        <v>13</v>
      </c>
      <c r="B1" s="6">
        <v>44586</v>
      </c>
      <c r="C1" s="7">
        <v>44631</v>
      </c>
      <c r="D1" s="7">
        <v>44650</v>
      </c>
      <c r="E1" s="5" t="s">
        <v>9</v>
      </c>
    </row>
    <row r="2" spans="1:5" ht="15.75" x14ac:dyDescent="0.25">
      <c r="A2" s="9" t="s">
        <v>12</v>
      </c>
      <c r="B2" s="10">
        <v>307155</v>
      </c>
      <c r="C2" s="10">
        <v>500796</v>
      </c>
      <c r="D2" s="10">
        <v>556440</v>
      </c>
    </row>
    <row r="3" spans="1:5" ht="15.75" x14ac:dyDescent="0.25">
      <c r="A3" s="9" t="s">
        <v>14</v>
      </c>
      <c r="B3" s="11" t="e">
        <f>(B2-#REF!)/#REF!</f>
        <v>#REF!</v>
      </c>
      <c r="C3" s="11">
        <f>(C2-B2)/B2</f>
        <v>0.63043414562680078</v>
      </c>
      <c r="D3" s="11">
        <f>(D2-C2)/C2</f>
        <v>0.1111111111111111</v>
      </c>
      <c r="E3" s="4"/>
    </row>
    <row r="4" spans="1:5" ht="15.75" x14ac:dyDescent="0.25">
      <c r="A4" s="12"/>
      <c r="B4" s="13"/>
      <c r="C4" s="13"/>
      <c r="D4" s="13"/>
      <c r="E4" s="4"/>
    </row>
    <row r="5" spans="1:5" ht="45" x14ac:dyDescent="0.25">
      <c r="A5" s="23" t="s">
        <v>17</v>
      </c>
      <c r="B5" s="18" t="s">
        <v>15</v>
      </c>
      <c r="C5" s="22" t="s">
        <v>12</v>
      </c>
      <c r="D5" s="24" t="s">
        <v>16</v>
      </c>
      <c r="E5" s="4"/>
    </row>
    <row r="6" spans="1:5" ht="15.75" x14ac:dyDescent="0.25">
      <c r="A6" s="15" t="s">
        <v>13</v>
      </c>
      <c r="B6" s="14">
        <v>44586</v>
      </c>
      <c r="C6" s="10">
        <v>307155</v>
      </c>
      <c r="D6" s="17"/>
      <c r="E6" s="4"/>
    </row>
    <row r="7" spans="1:5" ht="15.75" x14ac:dyDescent="0.25">
      <c r="A7" s="16"/>
      <c r="B7" s="25">
        <v>44631</v>
      </c>
      <c r="C7" s="10">
        <v>500796</v>
      </c>
      <c r="D7" s="17">
        <f>(C7-C6)/C6</f>
        <v>0.63043414562680078</v>
      </c>
      <c r="E7" s="4"/>
    </row>
    <row r="8" spans="1:5" ht="15.75" x14ac:dyDescent="0.25">
      <c r="A8" s="19"/>
      <c r="B8" s="26">
        <v>44650</v>
      </c>
      <c r="C8" s="20">
        <v>556440</v>
      </c>
      <c r="D8" s="21">
        <f>(C8-C7)/C7</f>
        <v>0.1111111111111111</v>
      </c>
      <c r="E8" s="4"/>
    </row>
    <row r="9" spans="1:5" ht="15.75" x14ac:dyDescent="0.25">
      <c r="A9" s="12"/>
      <c r="B9" s="13"/>
      <c r="C9" s="13"/>
      <c r="D9" s="13"/>
      <c r="E9" s="4"/>
    </row>
    <row r="10" spans="1:5" ht="15.75" x14ac:dyDescent="0.25">
      <c r="A10" s="12"/>
      <c r="B10" s="13"/>
      <c r="C10" s="13"/>
      <c r="D10" s="13"/>
      <c r="E10" s="4"/>
    </row>
    <row r="11" spans="1:5" ht="15.75" x14ac:dyDescent="0.25">
      <c r="A11" s="12"/>
      <c r="B11" s="13"/>
      <c r="C11" s="13"/>
      <c r="D11" s="13"/>
      <c r="E11" s="4"/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шаги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Салостей С.В.</dc:creator>
  <cp:lastModifiedBy>Эдуард</cp:lastModifiedBy>
  <dcterms:created xsi:type="dcterms:W3CDTF">2015-03-20T16:36:57Z</dcterms:created>
  <dcterms:modified xsi:type="dcterms:W3CDTF">2022-04-09T19:36:50Z</dcterms:modified>
</cp:coreProperties>
</file>