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/>
  </bookViews>
  <sheets>
    <sheet name="Лист1" sheetId="1" r:id="rId1"/>
    <sheet name="Sheet1" sheetId="2" r:id="rId2"/>
  </sheets>
  <calcPr calcId="162913" iterate="1"/>
</workbook>
</file>

<file path=xl/calcChain.xml><?xml version="1.0" encoding="utf-8"?>
<calcChain xmlns="http://schemas.openxmlformats.org/spreadsheetml/2006/main">
  <c r="L2" i="1" l="1"/>
  <c r="K2" i="1"/>
  <c r="H8" i="1" a="1"/>
  <c r="H8" i="1" s="1"/>
  <c r="H9" i="1" a="1"/>
  <c r="H9" i="1" s="1"/>
  <c r="H10" i="1" a="1"/>
  <c r="H10" i="1" s="1"/>
  <c r="H11" i="1" a="1"/>
  <c r="H11" i="1" s="1"/>
  <c r="H12" i="1" a="1"/>
  <c r="H12" i="1" s="1"/>
  <c r="H13" i="1" a="1"/>
  <c r="H13" i="1" s="1"/>
  <c r="H14" i="1" a="1"/>
  <c r="H14" i="1" s="1"/>
  <c r="H15" i="1" a="1"/>
  <c r="H15" i="1" s="1"/>
  <c r="H16" i="1" a="1"/>
  <c r="H16" i="1" s="1"/>
  <c r="H17" i="1" a="1"/>
  <c r="H17" i="1" s="1"/>
  <c r="H18" i="1" a="1"/>
  <c r="H18" i="1" s="1"/>
  <c r="H19" i="1" a="1"/>
  <c r="H19" i="1" s="1"/>
  <c r="H20" i="1" a="1"/>
  <c r="H20" i="1" s="1"/>
  <c r="H21" i="1" a="1"/>
  <c r="H21" i="1" s="1"/>
  <c r="H22" i="1" a="1"/>
  <c r="H22" i="1" s="1"/>
  <c r="H23" i="1" a="1"/>
  <c r="H23" i="1" s="1"/>
  <c r="H24" i="1" a="1"/>
  <c r="H24" i="1" s="1"/>
  <c r="H25" i="1" a="1"/>
  <c r="H25" i="1" s="1"/>
  <c r="H26" i="1" a="1"/>
  <c r="H26" i="1" s="1"/>
  <c r="H27" i="1" a="1"/>
  <c r="H27" i="1" s="1"/>
  <c r="H28" i="1" a="1"/>
  <c r="H28" i="1" s="1"/>
  <c r="H29" i="1" a="1"/>
  <c r="H29" i="1" s="1"/>
  <c r="H7" i="1" a="1"/>
  <c r="H7" i="1" s="1"/>
</calcChain>
</file>

<file path=xl/comments1.xml><?xml version="1.0" encoding="utf-8"?>
<comments xmlns="http://schemas.openxmlformats.org/spreadsheetml/2006/main">
  <authors>
    <author>Lucien</author>
  </authors>
  <commentList>
    <comment ref="F5" authorId="0" shapeId="0">
      <text>
        <r>
          <rPr>
            <b/>
            <sz val="9"/>
            <color indexed="81"/>
            <rFont val="Tahoma"/>
            <family val="2"/>
            <charset val="204"/>
          </rPr>
          <t>Если сумма числа под одним ID равна 0, то значит не активно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  <charset val="204"/>
          </rPr>
          <t>Тоже самое с условным форматированием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<sst xmlns="http://schemas.openxmlformats.org/spreadsheetml/2006/main" count="39" uniqueCount="10">
  <si>
    <t>активно</t>
  </si>
  <si>
    <t>не активно</t>
  </si>
  <si>
    <t>ID</t>
  </si>
  <si>
    <t>Новый ввод:</t>
  </si>
  <si>
    <t>Статус</t>
  </si>
  <si>
    <t>Строка:</t>
  </si>
  <si>
    <t>Массив</t>
  </si>
  <si>
    <t>Как получить строку 12 (или  ID 1)?</t>
  </si>
  <si>
    <t>aggregate</t>
  </si>
  <si>
    <t>lookup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</si>
</sst>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6">
    <dxf>
      <font>
        <color theme="9" tint="-0.24994659260841701"/>
        <name val="Calibri Light"/>
        <scheme val="none"/>
      </font>
    </dxf>
    <dxf>
      <font>
        <color theme="7" tint="-0.24994659260841701"/>
        <name val="Calibri Light"/>
        <scheme val="none"/>
      </font>
    </dxf>
    <dxf>
      <font>
        <color theme="5" tint="-0.24994659260841701"/>
        <name val="Calibri Light"/>
        <scheme val="none"/>
      </font>
    </dxf>
    <dxf>
      <font>
        <color theme="9" tint="-0.24994659260841701"/>
        <name val="Calibri Light"/>
        <scheme val="none"/>
      </font>
    </dxf>
    <dxf>
      <font>
        <color rgb="FF00B050"/>
      </font>
    </dxf>
    <dxf>
      <font>
        <color theme="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3" sqref="L3"/>
    </sheetView>
  </sheetViews>
  <sheetFormatPr defaultColWidth="8.85546875" defaultRowHeight="15" x14ac:dyDescent="0.25"/>
  <cols>
    <col min="2" max="2" width="4.140625" customWidth="1"/>
    <col min="3" max="3" width="15.7109375" customWidth="1"/>
    <col min="4" max="4" width="8.42578125" customWidth="1"/>
    <col min="5" max="5" width="11.140625" customWidth="1"/>
    <col min="6" max="6" width="19.140625" customWidth="1"/>
    <col min="7" max="7" width="14.7109375" style="1" customWidth="1"/>
    <col min="8" max="8" width="11.85546875" customWidth="1"/>
    <col min="11" max="11" width="9.7109375" bestFit="1" customWidth="1"/>
  </cols>
  <sheetData>
    <row r="1" spans="1:12" x14ac:dyDescent="0.25">
      <c r="K1" t="s">
        <v>8</v>
      </c>
      <c r="L1" t="s">
        <v>9</v>
      </c>
    </row>
    <row r="2" spans="1:12" x14ac:dyDescent="0.25">
      <c r="J2">
        <v>333</v>
      </c>
      <c r="K2" s="2">
        <f>INDEX(E7:E30,_xlfn.AGGREGATE(14,6,ROW($1:$30)/(D7:D30=J2)/(G7:G30="не активно"),1))</f>
        <v>5</v>
      </c>
      <c r="L2" s="3">
        <f>LOOKUP(2,1/(D7:D30=J2)/(G7:G30="не активно"),E7:E30)</f>
        <v>5</v>
      </c>
    </row>
    <row r="5" spans="1:12" x14ac:dyDescent="0.25">
      <c r="E5" t="s">
        <v>2</v>
      </c>
      <c r="F5" t="s">
        <v>4</v>
      </c>
      <c r="G5" s="1" t="s">
        <v>4</v>
      </c>
      <c r="H5" t="s">
        <v>6</v>
      </c>
    </row>
    <row r="6" spans="1:12" x14ac:dyDescent="0.25">
      <c r="H6" t="s">
        <v>5</v>
      </c>
    </row>
    <row r="7" spans="1:12" x14ac:dyDescent="0.25">
      <c r="A7">
        <v>1</v>
      </c>
      <c r="D7">
        <v>333</v>
      </c>
      <c r="E7">
        <v>1</v>
      </c>
      <c r="F7" t="s">
        <v>1</v>
      </c>
      <c r="G7" s="1" t="s">
        <v>1</v>
      </c>
      <c r="H7">
        <f t="array" ref="H7">MAX(IF($D$7:$D$29=D7,ROW($D$7:$D$29)-ROW(INDEX($D$7:$D$29,1,1))+1))</f>
        <v>16</v>
      </c>
    </row>
    <row r="8" spans="1:12" x14ac:dyDescent="0.25">
      <c r="A8">
        <v>2</v>
      </c>
      <c r="D8">
        <v>22</v>
      </c>
      <c r="E8">
        <v>2</v>
      </c>
      <c r="F8" t="s">
        <v>1</v>
      </c>
      <c r="G8" s="1" t="s">
        <v>1</v>
      </c>
      <c r="H8">
        <f t="array" ref="H8">MAX(IF($D$7:$D$29=D8,ROW($D$7:$D$29)-ROW(INDEX($D$7:$D$29,1,1))+1))</f>
        <v>5</v>
      </c>
    </row>
    <row r="9" spans="1:12" x14ac:dyDescent="0.25">
      <c r="A9">
        <v>3</v>
      </c>
      <c r="D9">
        <v>-333</v>
      </c>
      <c r="E9">
        <v>1</v>
      </c>
      <c r="F9" t="s">
        <v>1</v>
      </c>
      <c r="G9" s="1" t="s">
        <v>1</v>
      </c>
      <c r="H9">
        <f t="array" ref="H9">MAX(IF($D$7:$D$29=D9,ROW($D$7:$D$29)-ROW(INDEX($D$7:$D$29,1,1))+1))</f>
        <v>13</v>
      </c>
    </row>
    <row r="10" spans="1:12" x14ac:dyDescent="0.25">
      <c r="A10">
        <v>4</v>
      </c>
      <c r="D10">
        <v>-22</v>
      </c>
      <c r="E10">
        <v>2</v>
      </c>
      <c r="F10" t="s">
        <v>1</v>
      </c>
      <c r="G10" s="1" t="s">
        <v>1</v>
      </c>
      <c r="H10">
        <f t="array" ref="H10">MAX(IF($D$7:$D$29=D10,ROW($D$7:$D$29)-ROW(INDEX($D$7:$D$29,1,1))+1))</f>
        <v>6</v>
      </c>
    </row>
    <row r="11" spans="1:12" x14ac:dyDescent="0.25">
      <c r="A11">
        <v>5</v>
      </c>
      <c r="D11">
        <v>22</v>
      </c>
      <c r="E11">
        <v>2</v>
      </c>
      <c r="F11" t="s">
        <v>1</v>
      </c>
      <c r="G11" s="1" t="s">
        <v>1</v>
      </c>
      <c r="H11">
        <f t="array" ref="H11">MAX(IF($D$7:$D$29=D11,ROW($D$7:$D$29)-ROW(INDEX($D$7:$D$29,1,1))+1))</f>
        <v>5</v>
      </c>
    </row>
    <row r="12" spans="1:12" x14ac:dyDescent="0.25">
      <c r="A12">
        <v>6</v>
      </c>
      <c r="D12">
        <v>-22</v>
      </c>
      <c r="E12">
        <v>2</v>
      </c>
      <c r="F12" t="s">
        <v>1</v>
      </c>
      <c r="G12" s="1" t="s">
        <v>1</v>
      </c>
      <c r="H12">
        <f t="array" ref="H12">MAX(IF($D$7:$D$29=D12,ROW($D$7:$D$29)-ROW(INDEX($D$7:$D$29,1,1))+1))</f>
        <v>6</v>
      </c>
    </row>
    <row r="13" spans="1:12" x14ac:dyDescent="0.25">
      <c r="A13">
        <v>7</v>
      </c>
      <c r="D13">
        <v>333</v>
      </c>
      <c r="E13">
        <v>1</v>
      </c>
      <c r="F13" t="s">
        <v>1</v>
      </c>
      <c r="G13" s="1" t="s">
        <v>1</v>
      </c>
      <c r="H13">
        <f t="array" ref="H13">MAX(IF($D$7:$D$29=D13,ROW($D$7:$D$29)-ROW(INDEX($D$7:$D$29,1,1))+1))</f>
        <v>16</v>
      </c>
    </row>
    <row r="14" spans="1:12" x14ac:dyDescent="0.25">
      <c r="A14">
        <v>8</v>
      </c>
      <c r="D14">
        <v>333</v>
      </c>
      <c r="E14">
        <v>4</v>
      </c>
      <c r="F14" t="s">
        <v>0</v>
      </c>
      <c r="G14" s="1" t="s">
        <v>0</v>
      </c>
      <c r="H14">
        <f t="array" ref="H14">MAX(IF($D$7:$D$29=D14,ROW($D$7:$D$29)-ROW(INDEX($D$7:$D$29,1,1))+1))</f>
        <v>16</v>
      </c>
    </row>
    <row r="15" spans="1:12" x14ac:dyDescent="0.25">
      <c r="A15">
        <v>9</v>
      </c>
      <c r="D15">
        <v>333</v>
      </c>
      <c r="E15">
        <v>5</v>
      </c>
      <c r="F15" t="s">
        <v>1</v>
      </c>
      <c r="G15" s="1" t="s">
        <v>1</v>
      </c>
      <c r="H15">
        <f t="array" ref="H15">MAX(IF($D$7:$D$29=D15,ROW($D$7:$D$29)-ROW(INDEX($D$7:$D$29,1,1))+1))</f>
        <v>16</v>
      </c>
    </row>
    <row r="16" spans="1:12" x14ac:dyDescent="0.25">
      <c r="A16">
        <v>10</v>
      </c>
      <c r="D16">
        <v>4444</v>
      </c>
      <c r="E16">
        <v>3</v>
      </c>
      <c r="F16" t="s">
        <v>1</v>
      </c>
      <c r="G16" s="1" t="s">
        <v>1</v>
      </c>
      <c r="H16">
        <f t="array" ref="H16">MAX(IF($D$7:$D$29=D16,ROW($D$7:$D$29)-ROW(INDEX($D$7:$D$29,1,1))+1))</f>
        <v>10</v>
      </c>
    </row>
    <row r="17" spans="1:9" x14ac:dyDescent="0.25">
      <c r="A17">
        <v>11</v>
      </c>
      <c r="D17">
        <v>-333</v>
      </c>
      <c r="E17">
        <v>5</v>
      </c>
      <c r="F17" t="s">
        <v>1</v>
      </c>
      <c r="G17" s="1" t="s">
        <v>1</v>
      </c>
      <c r="H17">
        <f t="array" ref="H17">MAX(IF($D$7:$D$29=D17,ROW($D$7:$D$29)-ROW(INDEX($D$7:$D$29,1,1))+1))</f>
        <v>13</v>
      </c>
    </row>
    <row r="18" spans="1:9" x14ac:dyDescent="0.25">
      <c r="A18">
        <v>12</v>
      </c>
      <c r="D18">
        <v>-333</v>
      </c>
      <c r="E18">
        <v>1</v>
      </c>
      <c r="F18" t="s">
        <v>1</v>
      </c>
      <c r="G18" s="1" t="s">
        <v>1</v>
      </c>
      <c r="H18">
        <f t="array" ref="H18">MAX(IF($D$7:$D$29=D18,ROW($D$7:$D$29)-ROW(INDEX($D$7:$D$29,1,1))+1))</f>
        <v>13</v>
      </c>
    </row>
    <row r="19" spans="1:9" x14ac:dyDescent="0.25">
      <c r="A19">
        <v>13</v>
      </c>
      <c r="D19">
        <v>-333</v>
      </c>
      <c r="E19">
        <v>4</v>
      </c>
      <c r="F19" t="s">
        <v>0</v>
      </c>
      <c r="G19" s="1" t="s">
        <v>0</v>
      </c>
      <c r="H19">
        <f t="array" ref="H19">MAX(IF($D$7:$D$29=D19,ROW($D$7:$D$29)-ROW(INDEX($D$7:$D$29,1,1))+1))</f>
        <v>13</v>
      </c>
    </row>
    <row r="20" spans="1:9" x14ac:dyDescent="0.25">
      <c r="A20">
        <v>14</v>
      </c>
      <c r="D20">
        <v>333</v>
      </c>
      <c r="E20">
        <v>4</v>
      </c>
      <c r="F20" t="s">
        <v>0</v>
      </c>
      <c r="G20" s="1" t="s">
        <v>0</v>
      </c>
      <c r="H20">
        <f t="array" ref="H20">MAX(IF($D$7:$D$29=D20,ROW($D$7:$D$29)-ROW(INDEX($D$7:$D$29,1,1))+1))</f>
        <v>16</v>
      </c>
    </row>
    <row r="21" spans="1:9" x14ac:dyDescent="0.25">
      <c r="A21">
        <v>15</v>
      </c>
      <c r="D21">
        <v>-4444</v>
      </c>
      <c r="E21">
        <v>3</v>
      </c>
      <c r="F21" t="s">
        <v>1</v>
      </c>
      <c r="G21" s="1" t="s">
        <v>1</v>
      </c>
      <c r="H21">
        <f t="array" ref="H21">MAX(IF($D$7:$D$29=D21,ROW($D$7:$D$29)-ROW(INDEX($D$7:$D$29,1,1))+1))</f>
        <v>15</v>
      </c>
    </row>
    <row r="22" spans="1:9" x14ac:dyDescent="0.25">
      <c r="A22">
        <v>16</v>
      </c>
      <c r="C22" t="s">
        <v>3</v>
      </c>
      <c r="D22">
        <v>333</v>
      </c>
      <c r="H22">
        <f t="array" ref="H22">MAX(IF($D$7:$D$29=D22,ROW($D$7:$D$29)-ROW(INDEX($D$7:$D$29,1,1))+1))</f>
        <v>16</v>
      </c>
      <c r="I22" t="s">
        <v>7</v>
      </c>
    </row>
    <row r="23" spans="1:9" x14ac:dyDescent="0.25">
      <c r="A23">
        <v>17</v>
      </c>
      <c r="H23">
        <f t="array" ref="H23">MAX(IF($D$7:$D$29=D23,ROW($D$7:$D$29)-ROW(INDEX($D$7:$D$29,1,1))+1))</f>
        <v>23</v>
      </c>
    </row>
    <row r="24" spans="1:9" x14ac:dyDescent="0.25">
      <c r="A24">
        <v>18</v>
      </c>
      <c r="H24">
        <f t="array" ref="H24">MAX(IF($D$7:$D$29=D24,ROW($D$7:$D$29)-ROW(INDEX($D$7:$D$29,1,1))+1))</f>
        <v>23</v>
      </c>
    </row>
    <row r="25" spans="1:9" x14ac:dyDescent="0.25">
      <c r="A25">
        <v>19</v>
      </c>
      <c r="H25">
        <f t="array" ref="H25">MAX(IF($D$7:$D$29=D25,ROW($D$7:$D$29)-ROW(INDEX($D$7:$D$29,1,1))+1))</f>
        <v>23</v>
      </c>
    </row>
    <row r="26" spans="1:9" x14ac:dyDescent="0.25">
      <c r="A26">
        <v>20</v>
      </c>
      <c r="H26">
        <f t="array" ref="H26">MAX(IF($D$7:$D$29=D26,ROW($D$7:$D$29)-ROW(INDEX($D$7:$D$29,1,1))+1))</f>
        <v>23</v>
      </c>
    </row>
    <row r="27" spans="1:9" x14ac:dyDescent="0.25">
      <c r="A27">
        <v>21</v>
      </c>
      <c r="H27">
        <f t="array" ref="H27">MAX(IF($D$7:$D$29=D27,ROW($D$7:$D$29)-ROW(INDEX($D$7:$D$29,1,1))+1))</f>
        <v>23</v>
      </c>
    </row>
    <row r="28" spans="1:9" x14ac:dyDescent="0.25">
      <c r="A28">
        <v>22</v>
      </c>
      <c r="H28">
        <f t="array" ref="H28">MAX(IF($D$7:$D$29=D28,ROW($D$7:$D$29)-ROW(INDEX($D$7:$D$29,1,1))+1))</f>
        <v>23</v>
      </c>
    </row>
    <row r="29" spans="1:9" x14ac:dyDescent="0.25">
      <c r="A29">
        <v>23</v>
      </c>
      <c r="H29">
        <f t="array" ref="H29">MAX(IF($D$7:$D$29=D29,ROW($D$7:$D$29)-ROW(INDEX($D$7:$D$29,1,1))+1))</f>
        <v>23</v>
      </c>
    </row>
  </sheetData>
  <sheetCalcPr fullCalcOnLoad="1"/>
  <conditionalFormatting sqref="G7:G29">
    <cfRule type="cellIs" dxfId="2" priority="1" stopIfTrue="1" operator="equal">
      <formula>"не активно"</formula>
    </cfRule>
    <cfRule type="cellIs" dxfId="3" priority="2" stopIfTrue="1" operator="equal">
      <formula>"активно"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Lucien</dc:creator>
  <cp:lastModifiedBy>Adm</cp:lastModifiedBy>
  <dcterms:created xsi:type="dcterms:W3CDTF">2015-06-05T18:19:34Z</dcterms:created>
  <dcterms:modified xsi:type="dcterms:W3CDTF">2022-04-23T17:35:34Z</dcterms:modified>
</cp:coreProperties>
</file>