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lynli\Desktop\"/>
    </mc:Choice>
  </mc:AlternateContent>
  <xr:revisionPtr revIDLastSave="0" documentId="13_ncr:1_{4F28AACE-8926-49B6-AA8E-F961CC4E13CD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22.04" sheetId="1" r:id="rId1"/>
    <sheet name="29.04" sheetId="4" r:id="rId2"/>
    <sheet name="06.05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5" l="1"/>
  <c r="N5" i="5"/>
  <c r="M5" i="5"/>
  <c r="L5" i="5"/>
  <c r="K5" i="5"/>
  <c r="J5" i="5"/>
  <c r="I5" i="5"/>
  <c r="H5" i="5"/>
  <c r="G5" i="5"/>
  <c r="F5" i="5"/>
  <c r="E5" i="5"/>
  <c r="D5" i="5"/>
  <c r="C5" i="5"/>
  <c r="B5" i="5"/>
  <c r="P4" i="5"/>
  <c r="P3" i="5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P4" i="4"/>
  <c r="P3" i="4"/>
  <c r="P4" i="1"/>
  <c r="P3" i="1"/>
  <c r="C5" i="1"/>
  <c r="D5" i="1"/>
  <c r="E5" i="1"/>
  <c r="F5" i="1"/>
  <c r="G5" i="1"/>
  <c r="H5" i="1"/>
  <c r="I5" i="1"/>
  <c r="J5" i="1"/>
  <c r="K5" i="1"/>
  <c r="L5" i="1"/>
  <c r="M5" i="1"/>
  <c r="N5" i="1"/>
  <c r="O5" i="1"/>
  <c r="B5" i="1"/>
</calcChain>
</file>

<file path=xl/sharedStrings.xml><?xml version="1.0" encoding="utf-8"?>
<sst xmlns="http://schemas.openxmlformats.org/spreadsheetml/2006/main" count="119" uniqueCount="23">
  <si>
    <t>Наименование показателя</t>
  </si>
  <si>
    <t>ИТОГО</t>
  </si>
  <si>
    <t>% выполнения от плановых значений</t>
  </si>
  <si>
    <t>Отделы</t>
  </si>
  <si>
    <t>Объем НИР, млн.руб. (гос. бюджет)</t>
  </si>
  <si>
    <t>Объем НИР, млн.руб. (хоз. договора)</t>
  </si>
  <si>
    <t>Объем НИР, млн.руб.</t>
  </si>
  <si>
    <t>ПЛАН НА ГОД</t>
  </si>
  <si>
    <t>Сравнение с прошлой неделей</t>
  </si>
  <si>
    <t>q</t>
  </si>
  <si>
    <t>w</t>
  </si>
  <si>
    <t>e</t>
  </si>
  <si>
    <t>r</t>
  </si>
  <si>
    <t>t</t>
  </si>
  <si>
    <t>y</t>
  </si>
  <si>
    <t>u</t>
  </si>
  <si>
    <t>i</t>
  </si>
  <si>
    <t>o</t>
  </si>
  <si>
    <t>p</t>
  </si>
  <si>
    <t>a</t>
  </si>
  <si>
    <t>s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</si>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</sst>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8"/>
      <name val="Arial"/>
    </font>
    <font>
      <b/>
      <sz val="10"/>
      <color rgb="FF000000"/>
      <name val="Century Gothic"/>
    </font>
    <font>
      <b/>
      <sz val="9"/>
      <color rgb="FF000000"/>
      <name val="Century Gothic"/>
    </font>
    <font>
      <b/>
      <sz val="11"/>
      <color rgb="FF000000"/>
      <name val="Century Gothic"/>
    </font>
    <font>
      <b/>
      <sz val="9"/>
      <color rgb="FF000000"/>
      <name val="Century Gothic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rgb="FF000000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 readingOrder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4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</cellXfs>
  <cellStyles count="1">
    <cellStyle name="Обычный" xfId="0" builtinId="0"/>
  </cellStyles>
  <dxfs count="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workbookViewId="0">
      <selection activeCell="B11" sqref="B11:O11"/>
    </sheetView>
  </sheetViews>
  <sheetFormatPr defaultRowHeight="15" x14ac:dyDescent="0.25"/>
  <cols>
    <col min="1" max="1" width="28.140625" customWidth="1"/>
  </cols>
  <sheetData>
    <row r="1" spans="1:16" ht="24" customHeight="1" x14ac:dyDescent="0.25">
      <c r="B1" s="22" t="s">
        <v>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"/>
    </row>
    <row r="2" spans="1:16" x14ac:dyDescent="0.25">
      <c r="A2" s="14" t="s">
        <v>0</v>
      </c>
      <c r="B2" s="17" t="s">
        <v>9</v>
      </c>
      <c r="C2" s="17" t="s">
        <v>10</v>
      </c>
      <c r="D2" s="17" t="s">
        <v>11</v>
      </c>
      <c r="E2" s="17" t="s">
        <v>12</v>
      </c>
      <c r="F2" s="17" t="s">
        <v>13</v>
      </c>
      <c r="G2" s="17" t="s">
        <v>14</v>
      </c>
      <c r="H2" s="17" t="s">
        <v>15</v>
      </c>
      <c r="I2" s="17" t="s">
        <v>16</v>
      </c>
      <c r="J2" s="17" t="s">
        <v>17</v>
      </c>
      <c r="K2" s="17" t="s">
        <v>18</v>
      </c>
      <c r="L2" s="17" t="s">
        <v>19</v>
      </c>
      <c r="M2" s="17" t="s">
        <v>20</v>
      </c>
      <c r="N2" s="17" t="s">
        <v>21</v>
      </c>
      <c r="O2" s="17" t="s">
        <v>22</v>
      </c>
      <c r="P2" s="18" t="s">
        <v>1</v>
      </c>
    </row>
    <row r="3" spans="1:16" ht="27" customHeight="1" x14ac:dyDescent="0.25">
      <c r="A3" s="5" t="s">
        <v>4</v>
      </c>
      <c r="B3" s="19">
        <v>14.9</v>
      </c>
      <c r="C3" s="20">
        <v>18.899999999999999</v>
      </c>
      <c r="D3" s="20">
        <v>9.6999999999999993</v>
      </c>
      <c r="E3" s="20">
        <v>8</v>
      </c>
      <c r="F3" s="20">
        <v>0</v>
      </c>
      <c r="G3" s="20">
        <v>0</v>
      </c>
      <c r="H3" s="20">
        <v>0</v>
      </c>
      <c r="I3" s="20">
        <v>1</v>
      </c>
      <c r="J3" s="20">
        <v>0</v>
      </c>
      <c r="K3" s="20">
        <v>1</v>
      </c>
      <c r="L3" s="20">
        <v>0</v>
      </c>
      <c r="M3" s="20">
        <v>0</v>
      </c>
      <c r="N3" s="20">
        <v>0</v>
      </c>
      <c r="O3" s="20">
        <v>0</v>
      </c>
      <c r="P3" s="11">
        <f>SUM(B3:O3)</f>
        <v>53.5</v>
      </c>
    </row>
    <row r="4" spans="1:16" ht="29.25" customHeight="1" x14ac:dyDescent="0.25">
      <c r="A4" s="5" t="s">
        <v>5</v>
      </c>
      <c r="B4" s="10">
        <v>72.59</v>
      </c>
      <c r="C4" s="12">
        <v>0</v>
      </c>
      <c r="D4" s="12">
        <v>0.03</v>
      </c>
      <c r="E4" s="12">
        <v>0.01</v>
      </c>
      <c r="F4" s="12">
        <v>0.05</v>
      </c>
      <c r="G4" s="12">
        <v>0.2</v>
      </c>
      <c r="H4" s="12">
        <v>0</v>
      </c>
      <c r="I4" s="12">
        <v>0.01</v>
      </c>
      <c r="J4" s="12">
        <v>0.03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1">
        <f>SUM(B4:O4)</f>
        <v>72.920000000000016</v>
      </c>
    </row>
    <row r="5" spans="1:16" ht="27" customHeight="1" x14ac:dyDescent="0.25">
      <c r="A5" s="6" t="s">
        <v>2</v>
      </c>
      <c r="B5" s="9">
        <f>(B3+B4)/B$12*100</f>
        <v>121.09342560553635</v>
      </c>
      <c r="C5" s="9">
        <f t="shared" ref="C5:O5" si="0">(C3+C4)/C$12*100</f>
        <v>88.782412626832013</v>
      </c>
      <c r="D5" s="9">
        <f t="shared" si="0"/>
        <v>16.839736933194875</v>
      </c>
      <c r="E5" s="9">
        <f t="shared" si="0"/>
        <v>36.011329407004453</v>
      </c>
      <c r="F5" s="9">
        <f t="shared" si="0"/>
        <v>1.6666666666666667</v>
      </c>
      <c r="G5" s="9">
        <f t="shared" si="0"/>
        <v>11.111111111111112</v>
      </c>
      <c r="H5" s="9">
        <f t="shared" si="0"/>
        <v>0</v>
      </c>
      <c r="I5" s="9">
        <f t="shared" si="0"/>
        <v>9.1818181818181817</v>
      </c>
      <c r="J5" s="9">
        <f t="shared" si="0"/>
        <v>0.19607843137254902</v>
      </c>
      <c r="K5" s="9">
        <f t="shared" si="0"/>
        <v>11.904761904761903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4"/>
    </row>
    <row r="6" spans="1:16" x14ac:dyDescent="0.25">
      <c r="A6" s="1"/>
    </row>
    <row r="7" spans="1:16" x14ac:dyDescent="0.25">
      <c r="A7" s="1"/>
    </row>
    <row r="8" spans="1:16" x14ac:dyDescent="0.25">
      <c r="A8" s="1"/>
    </row>
    <row r="9" spans="1:16" x14ac:dyDescent="0.25">
      <c r="A9" s="1"/>
    </row>
    <row r="10" spans="1:16" ht="23.25" customHeight="1" x14ac:dyDescent="0.35">
      <c r="A10" s="8" t="s">
        <v>7</v>
      </c>
      <c r="B10" s="22" t="s">
        <v>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"/>
    </row>
    <row r="11" spans="1:16" x14ac:dyDescent="0.25">
      <c r="A11" s="14" t="s">
        <v>0</v>
      </c>
      <c r="B11" s="17" t="s">
        <v>9</v>
      </c>
      <c r="C11" s="17" t="s">
        <v>10</v>
      </c>
      <c r="D11" s="17" t="s">
        <v>11</v>
      </c>
      <c r="E11" s="17" t="s">
        <v>12</v>
      </c>
      <c r="F11" s="17" t="s">
        <v>13</v>
      </c>
      <c r="G11" s="17" t="s">
        <v>14</v>
      </c>
      <c r="H11" s="17" t="s">
        <v>15</v>
      </c>
      <c r="I11" s="17" t="s">
        <v>16</v>
      </c>
      <c r="J11" s="17" t="s">
        <v>17</v>
      </c>
      <c r="K11" s="17" t="s">
        <v>18</v>
      </c>
      <c r="L11" s="17" t="s">
        <v>19</v>
      </c>
      <c r="M11" s="17" t="s">
        <v>20</v>
      </c>
      <c r="N11" s="17" t="s">
        <v>21</v>
      </c>
      <c r="O11" s="17" t="s">
        <v>22</v>
      </c>
      <c r="P11" s="15" t="s">
        <v>1</v>
      </c>
    </row>
    <row r="12" spans="1:16" ht="29.25" customHeight="1" x14ac:dyDescent="0.25">
      <c r="A12" s="7" t="s">
        <v>6</v>
      </c>
      <c r="B12" s="16">
        <v>72.25</v>
      </c>
      <c r="C12" s="16">
        <v>21.288</v>
      </c>
      <c r="D12" s="16">
        <v>57.78</v>
      </c>
      <c r="E12" s="16">
        <v>22.242999999999999</v>
      </c>
      <c r="F12" s="16">
        <v>3</v>
      </c>
      <c r="G12" s="16">
        <v>1.8</v>
      </c>
      <c r="H12" s="16">
        <v>5.2</v>
      </c>
      <c r="I12" s="16">
        <v>11</v>
      </c>
      <c r="J12" s="16">
        <v>15.3</v>
      </c>
      <c r="K12" s="16">
        <v>8.4</v>
      </c>
      <c r="L12" s="16">
        <v>1</v>
      </c>
      <c r="M12" s="16">
        <v>12.4</v>
      </c>
      <c r="N12" s="16">
        <v>1.1000000000000001</v>
      </c>
      <c r="O12" s="16">
        <v>1.3</v>
      </c>
      <c r="P12" s="3">
        <v>234.06299999999999</v>
      </c>
    </row>
    <row r="15" spans="1:16" x14ac:dyDescent="0.25">
      <c r="B15" s="13"/>
    </row>
  </sheetData>
  <mergeCells count="2">
    <mergeCell ref="B10:O10"/>
    <mergeCell ref="B1:O1"/>
  </mergeCells>
  <conditionalFormatting sqref="B5:O5">
    <cfRule type="cellIs" dxfId="8" priority="1" operator="greaterThanOrEqual">
      <formula>100</formula>
    </cfRule>
    <cfRule type="cellIs" dxfId="7" priority="2" operator="between">
      <formula>50</formula>
      <formula>"99.9"</formula>
    </cfRule>
    <cfRule type="cellIs" dxfId="6" priority="3" operator="lessThan">
      <formula>50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8E33F-3791-4FA8-A8EE-6809E2A324F2}">
  <dimension ref="A1:P15"/>
  <sheetViews>
    <sheetView tabSelected="1" workbookViewId="0">
      <selection activeCell="B7" sqref="B7"/>
    </sheetView>
  </sheetViews>
  <sheetFormatPr defaultRowHeight="15" x14ac:dyDescent="0.25"/>
  <cols>
    <col min="1" max="1" width="28.140625" customWidth="1"/>
  </cols>
  <sheetData>
    <row r="1" spans="1:16" ht="24" customHeight="1" x14ac:dyDescent="0.25">
      <c r="B1" s="22" t="s">
        <v>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"/>
    </row>
    <row r="2" spans="1:16" x14ac:dyDescent="0.25">
      <c r="A2" s="14" t="s">
        <v>0</v>
      </c>
      <c r="B2" s="17" t="s">
        <v>9</v>
      </c>
      <c r="C2" s="17" t="s">
        <v>10</v>
      </c>
      <c r="D2" s="17" t="s">
        <v>11</v>
      </c>
      <c r="E2" s="17" t="s">
        <v>12</v>
      </c>
      <c r="F2" s="17" t="s">
        <v>13</v>
      </c>
      <c r="G2" s="17" t="s">
        <v>14</v>
      </c>
      <c r="H2" s="17" t="s">
        <v>15</v>
      </c>
      <c r="I2" s="17" t="s">
        <v>16</v>
      </c>
      <c r="J2" s="17" t="s">
        <v>17</v>
      </c>
      <c r="K2" s="17" t="s">
        <v>18</v>
      </c>
      <c r="L2" s="17" t="s">
        <v>19</v>
      </c>
      <c r="M2" s="17" t="s">
        <v>20</v>
      </c>
      <c r="N2" s="17" t="s">
        <v>21</v>
      </c>
      <c r="O2" s="17" t="s">
        <v>22</v>
      </c>
      <c r="P2" s="18" t="s">
        <v>1</v>
      </c>
    </row>
    <row r="3" spans="1:16" ht="27" customHeight="1" x14ac:dyDescent="0.25">
      <c r="A3" s="5" t="s">
        <v>4</v>
      </c>
      <c r="B3" s="19">
        <v>14.9</v>
      </c>
      <c r="C3" s="20">
        <v>18.899999999999999</v>
      </c>
      <c r="D3" s="20">
        <v>9.6999999999999993</v>
      </c>
      <c r="E3" s="20">
        <v>8</v>
      </c>
      <c r="F3" s="20">
        <v>0</v>
      </c>
      <c r="G3" s="20">
        <v>0</v>
      </c>
      <c r="H3" s="20">
        <v>0</v>
      </c>
      <c r="I3" s="20">
        <v>1</v>
      </c>
      <c r="J3" s="20">
        <v>0</v>
      </c>
      <c r="K3" s="20">
        <v>1</v>
      </c>
      <c r="L3" s="20">
        <v>0</v>
      </c>
      <c r="M3" s="20">
        <v>0</v>
      </c>
      <c r="N3" s="20">
        <v>0</v>
      </c>
      <c r="O3" s="20">
        <v>0</v>
      </c>
      <c r="P3" s="11">
        <f>SUM(B3:O3)</f>
        <v>53.5</v>
      </c>
    </row>
    <row r="4" spans="1:16" ht="29.25" customHeight="1" x14ac:dyDescent="0.25">
      <c r="A4" s="5" t="s">
        <v>5</v>
      </c>
      <c r="B4" s="10">
        <v>72.59</v>
      </c>
      <c r="C4" s="12">
        <v>0</v>
      </c>
      <c r="D4" s="12">
        <v>0.03</v>
      </c>
      <c r="E4" s="12">
        <v>0.01</v>
      </c>
      <c r="F4" s="12">
        <v>0.05</v>
      </c>
      <c r="G4" s="12">
        <v>0.2</v>
      </c>
      <c r="H4" s="12">
        <v>0</v>
      </c>
      <c r="I4" s="12">
        <v>0.01</v>
      </c>
      <c r="J4" s="12">
        <v>0.03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1">
        <f>SUM(B4:O4)</f>
        <v>72.920000000000016</v>
      </c>
    </row>
    <row r="5" spans="1:16" ht="27" customHeight="1" x14ac:dyDescent="0.25">
      <c r="A5" s="6" t="s">
        <v>2</v>
      </c>
      <c r="B5" s="9">
        <f>(B3+B4)/B$12*100</f>
        <v>121.09342560553635</v>
      </c>
      <c r="C5" s="9">
        <f t="shared" ref="C5:O5" si="0">(C3+C4)/C$12*100</f>
        <v>88.782412626832013</v>
      </c>
      <c r="D5" s="9">
        <f t="shared" si="0"/>
        <v>16.839736933194875</v>
      </c>
      <c r="E5" s="9">
        <f t="shared" si="0"/>
        <v>36.011329407004453</v>
      </c>
      <c r="F5" s="9">
        <f t="shared" si="0"/>
        <v>1.6666666666666667</v>
      </c>
      <c r="G5" s="9">
        <f t="shared" si="0"/>
        <v>11.111111111111112</v>
      </c>
      <c r="H5" s="9">
        <f t="shared" si="0"/>
        <v>0</v>
      </c>
      <c r="I5" s="9">
        <f t="shared" si="0"/>
        <v>9.1818181818181817</v>
      </c>
      <c r="J5" s="9">
        <f t="shared" si="0"/>
        <v>0.19607843137254902</v>
      </c>
      <c r="K5" s="9">
        <f t="shared" si="0"/>
        <v>11.904761904761903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4"/>
    </row>
    <row r="6" spans="1:16" x14ac:dyDescent="0.25">
      <c r="A6" s="1"/>
    </row>
    <row r="7" spans="1:16" ht="30" x14ac:dyDescent="0.25">
      <c r="A7" s="23" t="s">
        <v>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1"/>
    </row>
    <row r="9" spans="1:16" x14ac:dyDescent="0.25">
      <c r="A9" s="1"/>
    </row>
    <row r="10" spans="1:16" ht="23.25" customHeight="1" x14ac:dyDescent="0.35">
      <c r="A10" s="8" t="s">
        <v>7</v>
      </c>
      <c r="B10" s="22" t="s">
        <v>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"/>
    </row>
    <row r="11" spans="1:16" x14ac:dyDescent="0.25">
      <c r="A11" s="14" t="s">
        <v>0</v>
      </c>
      <c r="B11" s="17" t="s">
        <v>9</v>
      </c>
      <c r="C11" s="17" t="s">
        <v>10</v>
      </c>
      <c r="D11" s="17" t="s">
        <v>11</v>
      </c>
      <c r="E11" s="17" t="s">
        <v>12</v>
      </c>
      <c r="F11" s="17" t="s">
        <v>13</v>
      </c>
      <c r="G11" s="17" t="s">
        <v>14</v>
      </c>
      <c r="H11" s="17" t="s">
        <v>15</v>
      </c>
      <c r="I11" s="17" t="s">
        <v>16</v>
      </c>
      <c r="J11" s="17" t="s">
        <v>17</v>
      </c>
      <c r="K11" s="17" t="s">
        <v>18</v>
      </c>
      <c r="L11" s="17" t="s">
        <v>19</v>
      </c>
      <c r="M11" s="17" t="s">
        <v>20</v>
      </c>
      <c r="N11" s="17" t="s">
        <v>21</v>
      </c>
      <c r="O11" s="17" t="s">
        <v>22</v>
      </c>
      <c r="P11" s="15" t="s">
        <v>1</v>
      </c>
    </row>
    <row r="12" spans="1:16" ht="29.25" customHeight="1" x14ac:dyDescent="0.25">
      <c r="A12" s="7" t="s">
        <v>6</v>
      </c>
      <c r="B12" s="16">
        <v>72.25</v>
      </c>
      <c r="C12" s="16">
        <v>21.288</v>
      </c>
      <c r="D12" s="16">
        <v>57.78</v>
      </c>
      <c r="E12" s="16">
        <v>22.242999999999999</v>
      </c>
      <c r="F12" s="16">
        <v>3</v>
      </c>
      <c r="G12" s="16">
        <v>1.8</v>
      </c>
      <c r="H12" s="16">
        <v>5.2</v>
      </c>
      <c r="I12" s="16">
        <v>11</v>
      </c>
      <c r="J12" s="16">
        <v>15.3</v>
      </c>
      <c r="K12" s="16">
        <v>8.4</v>
      </c>
      <c r="L12" s="16">
        <v>1</v>
      </c>
      <c r="M12" s="16">
        <v>12.4</v>
      </c>
      <c r="N12" s="16">
        <v>1.1000000000000001</v>
      </c>
      <c r="O12" s="16">
        <v>1.3</v>
      </c>
      <c r="P12" s="3">
        <v>234.06299999999999</v>
      </c>
    </row>
    <row r="15" spans="1:16" x14ac:dyDescent="0.25">
      <c r="B15" s="13"/>
    </row>
  </sheetData>
  <mergeCells count="2">
    <mergeCell ref="B1:O1"/>
    <mergeCell ref="B10:O10"/>
  </mergeCells>
  <conditionalFormatting sqref="B5:O5">
    <cfRule type="cellIs" dxfId="5" priority="1" operator="greaterThanOrEqual">
      <formula>100</formula>
    </cfRule>
    <cfRule type="cellIs" dxfId="4" priority="2" operator="between">
      <formula>50</formula>
      <formula>"99.9"</formula>
    </cfRule>
    <cfRule type="cellIs" dxfId="3" priority="3" operator="lessThan">
      <formula>50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3E9B0-E001-49F8-BBE1-072EFE1DAEF1}">
  <dimension ref="A1:P15"/>
  <sheetViews>
    <sheetView workbookViewId="0">
      <selection activeCell="E22" sqref="E22"/>
    </sheetView>
  </sheetViews>
  <sheetFormatPr defaultRowHeight="15" x14ac:dyDescent="0.25"/>
  <cols>
    <col min="1" max="1" width="28.140625" customWidth="1"/>
  </cols>
  <sheetData>
    <row r="1" spans="1:16" ht="24" customHeight="1" x14ac:dyDescent="0.25">
      <c r="B1" s="22" t="s">
        <v>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"/>
    </row>
    <row r="2" spans="1:16" x14ac:dyDescent="0.25">
      <c r="A2" s="14" t="s">
        <v>0</v>
      </c>
      <c r="B2" s="17" t="s">
        <v>9</v>
      </c>
      <c r="C2" s="17" t="s">
        <v>10</v>
      </c>
      <c r="D2" s="17" t="s">
        <v>11</v>
      </c>
      <c r="E2" s="17" t="s">
        <v>12</v>
      </c>
      <c r="F2" s="17" t="s">
        <v>13</v>
      </c>
      <c r="G2" s="17" t="s">
        <v>14</v>
      </c>
      <c r="H2" s="17" t="s">
        <v>15</v>
      </c>
      <c r="I2" s="17" t="s">
        <v>16</v>
      </c>
      <c r="J2" s="17" t="s">
        <v>17</v>
      </c>
      <c r="K2" s="17" t="s">
        <v>18</v>
      </c>
      <c r="L2" s="17" t="s">
        <v>19</v>
      </c>
      <c r="M2" s="17" t="s">
        <v>20</v>
      </c>
      <c r="N2" s="17" t="s">
        <v>21</v>
      </c>
      <c r="O2" s="17" t="s">
        <v>22</v>
      </c>
      <c r="P2" s="18" t="s">
        <v>1</v>
      </c>
    </row>
    <row r="3" spans="1:16" ht="27" customHeight="1" x14ac:dyDescent="0.25">
      <c r="A3" s="5" t="s">
        <v>4</v>
      </c>
      <c r="B3" s="19">
        <v>14.9</v>
      </c>
      <c r="C3" s="20">
        <v>18.899999999999999</v>
      </c>
      <c r="D3" s="20">
        <v>9.6999999999999993</v>
      </c>
      <c r="E3" s="20">
        <v>8</v>
      </c>
      <c r="F3" s="20">
        <v>0</v>
      </c>
      <c r="G3" s="20">
        <v>0</v>
      </c>
      <c r="H3" s="20">
        <v>0</v>
      </c>
      <c r="I3" s="20">
        <v>1</v>
      </c>
      <c r="J3" s="20">
        <v>0</v>
      </c>
      <c r="K3" s="20">
        <v>1</v>
      </c>
      <c r="L3" s="20">
        <v>0</v>
      </c>
      <c r="M3" s="20">
        <v>0</v>
      </c>
      <c r="N3" s="20">
        <v>0</v>
      </c>
      <c r="O3" s="20">
        <v>0</v>
      </c>
      <c r="P3" s="11">
        <f>SUM(B3:O3)</f>
        <v>53.5</v>
      </c>
    </row>
    <row r="4" spans="1:16" ht="29.25" customHeight="1" x14ac:dyDescent="0.25">
      <c r="A4" s="5" t="s">
        <v>5</v>
      </c>
      <c r="B4" s="10">
        <v>72.59</v>
      </c>
      <c r="C4" s="12">
        <v>0</v>
      </c>
      <c r="D4" s="12">
        <v>0.03</v>
      </c>
      <c r="E4" s="12">
        <v>0.01</v>
      </c>
      <c r="F4" s="12">
        <v>0.05</v>
      </c>
      <c r="G4" s="12">
        <v>0.2</v>
      </c>
      <c r="H4" s="12">
        <v>0</v>
      </c>
      <c r="I4" s="12">
        <v>0.01</v>
      </c>
      <c r="J4" s="12">
        <v>0.03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1">
        <f>SUM(B4:O4)</f>
        <v>72.920000000000016</v>
      </c>
    </row>
    <row r="5" spans="1:16" ht="27" customHeight="1" x14ac:dyDescent="0.25">
      <c r="A5" s="6" t="s">
        <v>2</v>
      </c>
      <c r="B5" s="9">
        <f>(B3+B4)/B$12*100</f>
        <v>121.09342560553635</v>
      </c>
      <c r="C5" s="9">
        <f t="shared" ref="C5:O5" si="0">(C3+C4)/C$12*100</f>
        <v>88.782412626832013</v>
      </c>
      <c r="D5" s="9">
        <f t="shared" si="0"/>
        <v>16.839736933194875</v>
      </c>
      <c r="E5" s="9">
        <f t="shared" si="0"/>
        <v>36.011329407004453</v>
      </c>
      <c r="F5" s="9">
        <f t="shared" si="0"/>
        <v>1.6666666666666667</v>
      </c>
      <c r="G5" s="9">
        <f t="shared" si="0"/>
        <v>11.111111111111112</v>
      </c>
      <c r="H5" s="9">
        <f t="shared" si="0"/>
        <v>0</v>
      </c>
      <c r="I5" s="9">
        <f t="shared" si="0"/>
        <v>9.1818181818181817</v>
      </c>
      <c r="J5" s="9">
        <f t="shared" si="0"/>
        <v>0.19607843137254902</v>
      </c>
      <c r="K5" s="9">
        <f t="shared" si="0"/>
        <v>11.904761904761903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4"/>
    </row>
    <row r="6" spans="1:16" x14ac:dyDescent="0.25">
      <c r="A6" s="1"/>
    </row>
    <row r="7" spans="1:16" ht="30" x14ac:dyDescent="0.25">
      <c r="A7" s="23" t="s">
        <v>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1"/>
    </row>
    <row r="9" spans="1:16" x14ac:dyDescent="0.25">
      <c r="A9" s="1"/>
    </row>
    <row r="10" spans="1:16" ht="23.25" customHeight="1" x14ac:dyDescent="0.35">
      <c r="A10" s="8" t="s">
        <v>7</v>
      </c>
      <c r="B10" s="22" t="s">
        <v>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"/>
    </row>
    <row r="11" spans="1:16" x14ac:dyDescent="0.25">
      <c r="A11" s="14" t="s">
        <v>0</v>
      </c>
      <c r="B11" s="17" t="s">
        <v>9</v>
      </c>
      <c r="C11" s="17" t="s">
        <v>10</v>
      </c>
      <c r="D11" s="17" t="s">
        <v>11</v>
      </c>
      <c r="E11" s="17" t="s">
        <v>12</v>
      </c>
      <c r="F11" s="17" t="s">
        <v>13</v>
      </c>
      <c r="G11" s="17" t="s">
        <v>14</v>
      </c>
      <c r="H11" s="17" t="s">
        <v>15</v>
      </c>
      <c r="I11" s="17" t="s">
        <v>16</v>
      </c>
      <c r="J11" s="17" t="s">
        <v>17</v>
      </c>
      <c r="K11" s="17" t="s">
        <v>18</v>
      </c>
      <c r="L11" s="17" t="s">
        <v>19</v>
      </c>
      <c r="M11" s="17" t="s">
        <v>20</v>
      </c>
      <c r="N11" s="17" t="s">
        <v>21</v>
      </c>
      <c r="O11" s="17" t="s">
        <v>22</v>
      </c>
      <c r="P11" s="15" t="s">
        <v>1</v>
      </c>
    </row>
    <row r="12" spans="1:16" ht="29.25" customHeight="1" x14ac:dyDescent="0.25">
      <c r="A12" s="7" t="s">
        <v>6</v>
      </c>
      <c r="B12" s="16">
        <v>72.25</v>
      </c>
      <c r="C12" s="16">
        <v>21.288</v>
      </c>
      <c r="D12" s="16">
        <v>57.78</v>
      </c>
      <c r="E12" s="16">
        <v>22.242999999999999</v>
      </c>
      <c r="F12" s="16">
        <v>3</v>
      </c>
      <c r="G12" s="16">
        <v>1.8</v>
      </c>
      <c r="H12" s="16">
        <v>5.2</v>
      </c>
      <c r="I12" s="16">
        <v>11</v>
      </c>
      <c r="J12" s="16">
        <v>15.3</v>
      </c>
      <c r="K12" s="16">
        <v>8.4</v>
      </c>
      <c r="L12" s="16">
        <v>1</v>
      </c>
      <c r="M12" s="16">
        <v>12.4</v>
      </c>
      <c r="N12" s="16">
        <v>1.1000000000000001</v>
      </c>
      <c r="O12" s="16">
        <v>1.3</v>
      </c>
      <c r="P12" s="3">
        <v>234.06299999999999</v>
      </c>
    </row>
    <row r="15" spans="1:16" x14ac:dyDescent="0.25">
      <c r="B15" s="13"/>
    </row>
  </sheetData>
  <mergeCells count="2">
    <mergeCell ref="B1:O1"/>
    <mergeCell ref="B10:O10"/>
  </mergeCells>
  <conditionalFormatting sqref="B5:O5">
    <cfRule type="cellIs" dxfId="2" priority="1" operator="greaterThanOrEqual">
      <formula>100</formula>
    </cfRule>
    <cfRule type="cellIs" dxfId="1" priority="2" operator="between">
      <formula>50</formula>
      <formula>"99.9"</formula>
    </cfRule>
    <cfRule type="cellIs" dxfId="0" priority="3" operator="lessThan">
      <formula>50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22.04</vt:lpstr>
      <vt:lpstr>29.04</vt:lpstr>
      <vt:lpstr>06.05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 Ismagilov</dc:creator>
  <cp:lastModifiedBy>Adil Ismagilov</cp:lastModifiedBy>
  <dcterms:created xsi:type="dcterms:W3CDTF">2015-06-05T18:19:34Z</dcterms:created>
  <dcterms:modified xsi:type="dcterms:W3CDTF">2022-04-26T09:49:59Z</dcterms:modified>
</cp:coreProperties>
</file>