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 l="1"/>
  <c r="F15" i="1" s="1"/>
  <c r="G15" i="1" l="1"/>
  <c r="H15" i="1" s="1"/>
  <c r="I15" i="1" l="1"/>
  <c r="J15" i="1" s="1"/>
  <c r="K15" i="1" l="1"/>
  <c r="L15" i="1" s="1"/>
  <c r="M15" i="1" l="1"/>
  <c r="N15" i="1" s="1"/>
</calcChain>
</file>

<file path=xl/sharedStrings.xml><?xml version="1.0" encoding="utf-8"?>
<sst xmlns="http://schemas.openxmlformats.org/spreadsheetml/2006/main" count="27" uniqueCount="27">
  <si>
    <t>Запрещенные к сбросу</t>
  </si>
  <si>
    <t>Кратность превышения</t>
  </si>
  <si>
    <t>дихлорметан</t>
  </si>
  <si>
    <t>Трихлорметан</t>
  </si>
  <si>
    <t>Тетрахлорметан</t>
  </si>
  <si>
    <t>Аминобензол</t>
  </si>
  <si>
    <t>хлорбензол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</si>
  <si>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</si>
  <si>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</si>
  <si>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</si>
  <si>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</si>
  <si>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</si>
  <si>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</si>
  <si>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</si>
  <si>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</si>
  <si>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</si>
  <si>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</si>
  <si>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</si>
  <si>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</si>
  <si>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Сумма, тыс. руб.</t>
  </si>
  <si>
    <t>Тариф</t>
  </si>
  <si>
    <t xml:space="preserve">Объем водоотведения, м3 </t>
  </si>
  <si>
    <t>П=Кк*Т*Q</t>
  </si>
  <si>
    <t>где Кк - коэффициент компенс.</t>
  </si>
  <si>
    <t>Т - тариф</t>
  </si>
  <si>
    <t>Q - обьъем водопотребления</t>
  </si>
  <si>
    <r>
      <t xml:space="preserve">Необходимо поставить условие в формулах так, чтобы просчитало сразу коэффициент компенсации, который составляет при первичном нарушении </t>
    </r>
    <r>
      <rPr>
        <b/>
        <sz val="11"/>
        <color rgb="FFFF0000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, при повторном нарушении в течение 12 календарных месяцев с момента совершения предыдущего нарушения по тому же показателю - </t>
    </r>
    <r>
      <rPr>
        <sz val="11"/>
        <color rgb="FFFF0000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 xml:space="preserve">, при последующих нарушениях в течение 12 календарных месяцев по тому же показателю - </t>
    </r>
    <r>
      <rPr>
        <sz val="11"/>
        <color rgb="FFFF0000"/>
        <rFont val="Calibri"/>
        <family val="2"/>
        <charset val="204"/>
        <scheme val="minor"/>
      </rPr>
      <t>25</t>
    </r>
    <r>
      <rPr>
        <sz val="11"/>
        <color theme="1"/>
        <rFont val="Calibri"/>
        <family val="2"/>
        <charset val="204"/>
        <scheme val="minor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</si>
</sst>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5">
    <xf numFmtId="0" fontId="0" fillId="0" borderId="0" xfId="0"/>
    <xf numFmtId="0" fontId="4" fillId="0" borderId="0" xfId="1" applyFont="1"/>
    <xf numFmtId="0" fontId="0" fillId="0" borderId="1" xfId="0" applyBorder="1"/>
    <xf numFmtId="14" fontId="3" fillId="0" borderId="1" xfId="1" applyNumberFormat="1" applyFont="1" applyBorder="1"/>
    <xf numFmtId="0" fontId="4" fillId="0" borderId="1" xfId="1" applyFont="1" applyBorder="1"/>
    <xf numFmtId="1" fontId="4" fillId="0" borderId="1" xfId="1" applyNumberFormat="1" applyFont="1" applyBorder="1"/>
    <xf numFmtId="0" fontId="4" fillId="0" borderId="1" xfId="2" applyFont="1" applyBorder="1" applyAlignment="1">
      <alignment vertical="top"/>
    </xf>
    <xf numFmtId="0" fontId="7" fillId="0" borderId="0" xfId="1" applyFont="1"/>
    <xf numFmtId="0" fontId="8" fillId="0" borderId="0" xfId="2" applyFont="1"/>
    <xf numFmtId="0" fontId="6" fillId="0" borderId="0" xfId="2"/>
    <xf numFmtId="3" fontId="7" fillId="0" borderId="1" xfId="1" applyNumberFormat="1" applyFont="1" applyBorder="1"/>
    <xf numFmtId="0" fontId="0" fillId="2" borderId="0" xfId="0" applyFill="1"/>
    <xf numFmtId="0" fontId="4" fillId="2" borderId="1" xfId="1" applyFont="1" applyFill="1" applyBorder="1"/>
    <xf numFmtId="0" fontId="10" fillId="0" borderId="1" xfId="1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E24"/>
  <sheetViews>
    <sheetView tabSelected="1" workbookViewId="0">
      <selection activeCell="C15" sqref="C15"/>
    </sheetView>
  </sheetViews>
  <sheetFormatPr defaultRowHeight="15" x14ac:dyDescent="0.25"/>
  <cols>
    <col min="1" max="1" width="14.28515625" customWidth="1"/>
    <col min="2" max="2" width="26.28515625" customWidth="1"/>
    <col min="3" max="3" width="9.7109375" customWidth="1"/>
    <col min="7" max="8" width="9.5703125" bestFit="1" customWidth="1"/>
  </cols>
  <sheetData>
    <row r="5" spans="2:31" x14ac:dyDescent="0.25">
      <c r="B5" s="2"/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</row>
    <row r="6" spans="2:31" ht="15.75" x14ac:dyDescent="0.25">
      <c r="B6" s="3" t="s">
        <v>0</v>
      </c>
      <c r="C6" s="13" t="s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31" s="11" customFormat="1" ht="15.75" x14ac:dyDescent="0.25">
      <c r="B7" s="12" t="s">
        <v>2</v>
      </c>
      <c r="C7" s="12">
        <v>200</v>
      </c>
      <c r="D7" s="12"/>
      <c r="E7" s="12"/>
      <c r="F7" s="12"/>
      <c r="G7" s="12"/>
      <c r="H7" s="12"/>
      <c r="I7" s="12"/>
      <c r="J7" s="12"/>
      <c r="K7" s="12"/>
      <c r="L7" s="12"/>
      <c r="M7" s="12">
        <v>17</v>
      </c>
      <c r="N7" s="12">
        <v>850</v>
      </c>
    </row>
    <row r="8" spans="2:31" s="11" customFormat="1" ht="15.75" x14ac:dyDescent="0.25">
      <c r="B8" s="12" t="s">
        <v>3</v>
      </c>
      <c r="C8" s="12"/>
      <c r="D8" s="12"/>
      <c r="E8" s="12">
        <v>120</v>
      </c>
      <c r="F8" s="12"/>
      <c r="G8" s="12"/>
      <c r="H8" s="12"/>
      <c r="I8" s="12">
        <v>15</v>
      </c>
      <c r="J8" s="12"/>
      <c r="K8" s="12"/>
      <c r="L8" s="12">
        <v>10</v>
      </c>
      <c r="M8" s="12"/>
      <c r="N8" s="12"/>
    </row>
    <row r="9" spans="2:31" s="11" customFormat="1" ht="15.75" x14ac:dyDescent="0.25">
      <c r="B9" s="12" t="s">
        <v>4</v>
      </c>
      <c r="C9" s="12">
        <v>50</v>
      </c>
      <c r="D9" s="12">
        <v>10</v>
      </c>
      <c r="E9" s="12"/>
      <c r="F9" s="12">
        <v>210</v>
      </c>
      <c r="G9" s="12"/>
      <c r="H9" s="12">
        <v>470</v>
      </c>
      <c r="I9" s="12"/>
      <c r="J9" s="12"/>
      <c r="K9" s="12"/>
      <c r="L9" s="12"/>
      <c r="M9" s="12">
        <v>420</v>
      </c>
      <c r="N9" s="12"/>
    </row>
    <row r="10" spans="2:31" ht="15.75" x14ac:dyDescent="0.25">
      <c r="B10" s="4" t="s">
        <v>5</v>
      </c>
      <c r="C10" s="5"/>
      <c r="D10" s="5"/>
      <c r="E10" s="5"/>
      <c r="F10" s="5"/>
      <c r="G10" s="5"/>
      <c r="H10" s="5">
        <v>120</v>
      </c>
      <c r="I10" s="5"/>
      <c r="J10" s="5"/>
      <c r="K10" s="5"/>
      <c r="L10" s="5"/>
      <c r="M10" s="5"/>
      <c r="N10" s="5">
        <v>21</v>
      </c>
    </row>
    <row r="11" spans="2:31" ht="15.75" x14ac:dyDescent="0.25">
      <c r="B11" s="4" t="s">
        <v>6</v>
      </c>
      <c r="C11" s="4"/>
      <c r="D11" s="4">
        <v>740</v>
      </c>
      <c r="E11" s="4"/>
      <c r="F11" s="4"/>
      <c r="G11" s="4">
        <v>500</v>
      </c>
      <c r="H11" s="4"/>
      <c r="I11" s="4"/>
      <c r="J11" s="4"/>
      <c r="K11" s="4">
        <v>14</v>
      </c>
      <c r="L11" s="4"/>
      <c r="M11" s="4"/>
      <c r="N11" s="4"/>
    </row>
    <row r="12" spans="2:31" ht="15.75" x14ac:dyDescent="0.25">
      <c r="B12" s="4" t="s">
        <v>20</v>
      </c>
      <c r="C12" s="6">
        <v>5.83</v>
      </c>
      <c r="D12" s="6">
        <v>5.83</v>
      </c>
      <c r="E12" s="6">
        <v>5.83</v>
      </c>
      <c r="F12" s="6">
        <v>5.83</v>
      </c>
      <c r="G12" s="6">
        <v>5.83</v>
      </c>
      <c r="H12" s="6">
        <v>5.83</v>
      </c>
      <c r="I12" s="6">
        <v>6.01</v>
      </c>
      <c r="J12" s="6">
        <v>6.01</v>
      </c>
      <c r="K12" s="6">
        <v>6.01</v>
      </c>
      <c r="L12" s="6">
        <v>6.01</v>
      </c>
      <c r="M12" s="6">
        <v>6.01</v>
      </c>
      <c r="N12" s="6">
        <v>6.01</v>
      </c>
    </row>
    <row r="13" spans="2:31" s="9" customFormat="1" ht="15.75" x14ac:dyDescent="0.25">
      <c r="B13" s="4" t="s">
        <v>21</v>
      </c>
      <c r="C13" s="10">
        <v>96000</v>
      </c>
      <c r="D13" s="10">
        <v>95640</v>
      </c>
      <c r="E13" s="10">
        <v>85460</v>
      </c>
      <c r="F13" s="10">
        <v>96000</v>
      </c>
      <c r="G13" s="10">
        <v>86000</v>
      </c>
      <c r="H13" s="10">
        <v>85000</v>
      </c>
      <c r="I13" s="10">
        <v>96000</v>
      </c>
      <c r="J13" s="10">
        <v>96000</v>
      </c>
      <c r="K13" s="10">
        <v>96000</v>
      </c>
      <c r="L13" s="10">
        <v>96000</v>
      </c>
      <c r="M13" s="10">
        <v>96000</v>
      </c>
      <c r="N13" s="10">
        <v>96000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8"/>
      <c r="AB13" s="8"/>
      <c r="AC13" s="8"/>
      <c r="AD13" s="8"/>
      <c r="AE13" s="8"/>
    </row>
    <row r="15" spans="2:31" x14ac:dyDescent="0.25">
      <c r="B15" t="s">
        <v>19</v>
      </c>
      <c r="C15">
        <f>(SUM(C7:C11)&gt;0)*VLOOKUP(COUNTIF($B15:B15,"&gt;0")+1,{0,0;1,5;2,10;3,25},2)*C12*C13/1000</f>
        <v>2798.4</v>
      </c>
      <c r="D15">
        <f>(SUM(D7:D11)&gt;0)*VLOOKUP(COUNTIF($B15:C15,"&gt;0")+1,{0,0;1,5;2,10;3,25},2)*D12*D13/1000</f>
        <v>5575.8119999999999</v>
      </c>
      <c r="E15">
        <f>(SUM(E7:E11)&gt;0)*VLOOKUP(COUNTIF($B15:D15,"&gt;0")+1,{0,0;1,5;2,10;3,25},2)*E12*E13/1000</f>
        <v>12455.795</v>
      </c>
      <c r="F15">
        <f>(SUM(F7:F11)&gt;0)*VLOOKUP(COUNTIF($B15:E15,"&gt;0")+1,{0,0;1,5;2,10;3,25},2)*F12*F13/1000</f>
        <v>13992</v>
      </c>
      <c r="G15">
        <f>(SUM(G7:G11)&gt;0)*VLOOKUP(COUNTIF($B15:F15,"&gt;0")+1,{0,0;1,5;2,10;3,25},2)*G12*G13/1000</f>
        <v>12534.5</v>
      </c>
      <c r="H15">
        <f>(SUM(H7:H11)&gt;0)*VLOOKUP(COUNTIF($B15:G15,"&gt;0")+1,{0,0;1,5;2,10;3,25},2)*H12*H13/1000</f>
        <v>12388.75</v>
      </c>
      <c r="I15">
        <f>(SUM(I7:I11)&gt;0)*VLOOKUP(COUNTIF($B15:H15,"&gt;0")+1,{0,0;1,5;2,10;3,25},2)*I12*I13/1000</f>
        <v>14424</v>
      </c>
      <c r="J15">
        <f>(SUM(J7:J11)&gt;0)*VLOOKUP(COUNTIF($B15:I15,"&gt;0")+1,{0,0;1,5;2,10;3,25},2)*J12*J13/1000</f>
        <v>0</v>
      </c>
      <c r="K15">
        <f>(SUM(K7:K11)&gt;0)*VLOOKUP(COUNTIF($B15:J15,"&gt;0")+1,{0,0;1,5;2,10;3,25},2)*K12*K13/1000</f>
        <v>14424</v>
      </c>
      <c r="L15">
        <f>(SUM(L7:L11)&gt;0)*VLOOKUP(COUNTIF($B15:K15,"&gt;0")+1,{0,0;1,5;2,10;3,25},2)*L12*L13/1000</f>
        <v>14424</v>
      </c>
      <c r="M15">
        <f>(SUM(M7:M11)&gt;0)*VLOOKUP(COUNTIF($B15:L15,"&gt;0")+1,{0,0;1,5;2,10;3,25},2)*M12*M13/1000</f>
        <v>14424</v>
      </c>
      <c r="N15">
        <f>(SUM(N7:N11)&gt;0)*VLOOKUP(COUNTIF($B15:M15,"&gt;0")+1,{0,0;1,5;2,10;3,25},2)*N12*N13/1000</f>
        <v>14424</v>
      </c>
    </row>
    <row r="17" spans="2:14" x14ac:dyDescent="0.25">
      <c r="B17" s="14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2:14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2:14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2:14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14" ht="15.75" x14ac:dyDescent="0.25">
      <c r="B21" s="1" t="s">
        <v>22</v>
      </c>
    </row>
    <row r="22" spans="2:14" x14ac:dyDescent="0.25">
      <c r="B22" t="s">
        <v>23</v>
      </c>
    </row>
    <row r="23" spans="2:14" x14ac:dyDescent="0.25">
      <c r="B23" t="s">
        <v>24</v>
      </c>
    </row>
    <row r="24" spans="2:14" x14ac:dyDescent="0.25">
      <c r="B24" t="s">
        <v>25</v>
      </c>
    </row>
  </sheetData>
  <mergeCells count="2">
    <mergeCell ref="C6:N6"/>
    <mergeCell ref="B17:N2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Коля</cp:lastModifiedBy>
  <dcterms:created xsi:type="dcterms:W3CDTF">2022-05-12T06:11:55Z</dcterms:created>
  <dcterms:modified xsi:type="dcterms:W3CDTF">2022-05-12T07:21:29Z</dcterms:modified>
</cp:coreProperties>
</file>