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320" windowHeight="9555"/>
  </bookViews>
  <sheets>
    <sheet name="новый реестр" sheetId="5" r:id="rId1"/>
    <sheet name="Итоговый реестр" sheetId="6" r:id="rId2"/>
    <sheet name="Акт приема-передачи" sheetId="7" r:id="rId3"/>
  </sheets>
  <calcPr calcId="144525"/>
</workbook>
</file>

<file path=xl/calcChain.xml><?xml version="1.0" encoding="utf-8"?>
<calcChain xmlns="http://schemas.openxmlformats.org/spreadsheetml/2006/main">
  <c r="K8" i="6" l="1"/>
  <c r="K9" i="6"/>
  <c r="K10" i="6"/>
  <c r="K11" i="6"/>
  <c r="K12" i="6"/>
  <c r="K7" i="6"/>
  <c r="J7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C69" i="7" l="1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K1502" i="5"/>
  <c r="L1502" i="5"/>
  <c r="M1502" i="5"/>
  <c r="N1502" i="5"/>
  <c r="C9" i="7" s="1"/>
  <c r="O1502" i="5"/>
  <c r="C10" i="7" s="1"/>
  <c r="P1502" i="5"/>
  <c r="C11" i="7" s="1"/>
  <c r="Q1502" i="5"/>
  <c r="C12" i="7" s="1"/>
  <c r="R1502" i="5"/>
  <c r="S1502" i="5"/>
  <c r="T1502" i="5"/>
  <c r="U1502" i="5"/>
  <c r="V1502" i="5"/>
  <c r="W1502" i="5"/>
  <c r="X1502" i="5"/>
  <c r="Y1502" i="5"/>
  <c r="Z1502" i="5"/>
  <c r="AA1502" i="5"/>
  <c r="AB1502" i="5"/>
  <c r="AC1502" i="5"/>
  <c r="AD1502" i="5"/>
  <c r="AE1502" i="5"/>
  <c r="AF1502" i="5"/>
  <c r="AG1502" i="5"/>
  <c r="AH1502" i="5"/>
  <c r="AI1502" i="5"/>
  <c r="AJ1502" i="5"/>
  <c r="AK1502" i="5"/>
  <c r="AL1502" i="5"/>
  <c r="AM1502" i="5"/>
  <c r="AN1502" i="5"/>
  <c r="AO1502" i="5"/>
  <c r="AP1502" i="5"/>
  <c r="AQ1502" i="5"/>
  <c r="AR1502" i="5"/>
  <c r="AS1502" i="5"/>
  <c r="AT1502" i="5"/>
  <c r="AU1502" i="5"/>
  <c r="AV1502" i="5"/>
  <c r="AW1502" i="5"/>
  <c r="AX1502" i="5"/>
  <c r="AY1502" i="5"/>
  <c r="AZ1502" i="5"/>
  <c r="BA1502" i="5"/>
  <c r="BB1502" i="5"/>
  <c r="BC1502" i="5"/>
  <c r="BD1502" i="5"/>
  <c r="BE1502" i="5"/>
  <c r="BF1502" i="5"/>
  <c r="BG1502" i="5"/>
  <c r="BH1502" i="5"/>
  <c r="BI1502" i="5"/>
  <c r="BJ1502" i="5"/>
  <c r="BK1502" i="5"/>
  <c r="BL1502" i="5"/>
  <c r="BM1502" i="5"/>
  <c r="BN1502" i="5"/>
  <c r="BO1502" i="5"/>
  <c r="BP1502" i="5"/>
  <c r="BQ1502" i="5"/>
  <c r="BR1502" i="5"/>
  <c r="BS1502" i="5"/>
  <c r="BT1502" i="5"/>
  <c r="BU1502" i="5"/>
  <c r="BV1502" i="5"/>
  <c r="J1502" i="5"/>
  <c r="I894" i="5"/>
  <c r="H894" i="5" s="1"/>
  <c r="I895" i="5"/>
  <c r="H895" i="5" s="1"/>
  <c r="I896" i="5"/>
  <c r="H896" i="5" s="1"/>
  <c r="I897" i="5"/>
  <c r="H897" i="5" s="1"/>
  <c r="I898" i="5"/>
  <c r="H898" i="5" s="1"/>
  <c r="I899" i="5"/>
  <c r="H899" i="5" s="1"/>
  <c r="I900" i="5"/>
  <c r="H900" i="5" s="1"/>
  <c r="I901" i="5"/>
  <c r="H901" i="5" s="1"/>
  <c r="I902" i="5"/>
  <c r="H902" i="5" s="1"/>
  <c r="I903" i="5"/>
  <c r="H903" i="5" s="1"/>
  <c r="I904" i="5"/>
  <c r="H904" i="5" s="1"/>
  <c r="I905" i="5"/>
  <c r="H905" i="5" s="1"/>
  <c r="I906" i="5"/>
  <c r="H906" i="5" s="1"/>
  <c r="I907" i="5"/>
  <c r="H907" i="5" s="1"/>
  <c r="I908" i="5"/>
  <c r="H908" i="5" s="1"/>
  <c r="I909" i="5"/>
  <c r="H909" i="5" s="1"/>
  <c r="I910" i="5"/>
  <c r="H910" i="5" s="1"/>
  <c r="I911" i="5"/>
  <c r="H911" i="5" s="1"/>
  <c r="I912" i="5"/>
  <c r="H912" i="5" s="1"/>
  <c r="I913" i="5"/>
  <c r="H913" i="5" s="1"/>
  <c r="I914" i="5"/>
  <c r="H914" i="5" s="1"/>
  <c r="I915" i="5"/>
  <c r="H915" i="5" s="1"/>
  <c r="I916" i="5"/>
  <c r="H916" i="5" s="1"/>
  <c r="I917" i="5"/>
  <c r="H917" i="5" s="1"/>
  <c r="I918" i="5"/>
  <c r="H918" i="5" s="1"/>
  <c r="I919" i="5"/>
  <c r="H919" i="5" s="1"/>
  <c r="I920" i="5"/>
  <c r="H920" i="5" s="1"/>
  <c r="I921" i="5"/>
  <c r="H921" i="5" s="1"/>
  <c r="I922" i="5"/>
  <c r="H922" i="5" s="1"/>
  <c r="I923" i="5"/>
  <c r="H923" i="5" s="1"/>
  <c r="I924" i="5"/>
  <c r="H924" i="5" s="1"/>
  <c r="I925" i="5"/>
  <c r="H925" i="5" s="1"/>
  <c r="I926" i="5"/>
  <c r="H926" i="5" s="1"/>
  <c r="I927" i="5"/>
  <c r="H927" i="5" s="1"/>
  <c r="I928" i="5"/>
  <c r="H928" i="5" s="1"/>
  <c r="I929" i="5"/>
  <c r="H929" i="5" s="1"/>
  <c r="I930" i="5"/>
  <c r="H930" i="5" s="1"/>
  <c r="I931" i="5"/>
  <c r="H931" i="5" s="1"/>
  <c r="I932" i="5"/>
  <c r="H932" i="5" s="1"/>
  <c r="I933" i="5"/>
  <c r="H933" i="5" s="1"/>
  <c r="I934" i="5"/>
  <c r="H934" i="5" s="1"/>
  <c r="I935" i="5"/>
  <c r="H935" i="5" s="1"/>
  <c r="I936" i="5"/>
  <c r="H936" i="5" s="1"/>
  <c r="I937" i="5"/>
  <c r="H937" i="5" s="1"/>
  <c r="I938" i="5"/>
  <c r="H938" i="5" s="1"/>
  <c r="I939" i="5"/>
  <c r="H939" i="5" s="1"/>
  <c r="I940" i="5"/>
  <c r="H940" i="5" s="1"/>
  <c r="I941" i="5"/>
  <c r="H941" i="5" s="1"/>
  <c r="I942" i="5"/>
  <c r="H942" i="5" s="1"/>
  <c r="I943" i="5"/>
  <c r="H943" i="5" s="1"/>
  <c r="I944" i="5"/>
  <c r="H944" i="5" s="1"/>
  <c r="I945" i="5"/>
  <c r="H945" i="5" s="1"/>
  <c r="I946" i="5"/>
  <c r="H946" i="5" s="1"/>
  <c r="I947" i="5"/>
  <c r="H947" i="5" s="1"/>
  <c r="I948" i="5"/>
  <c r="H948" i="5" s="1"/>
  <c r="I949" i="5"/>
  <c r="H949" i="5" s="1"/>
  <c r="I950" i="5"/>
  <c r="H950" i="5" s="1"/>
  <c r="I951" i="5"/>
  <c r="H951" i="5" s="1"/>
  <c r="I952" i="5"/>
  <c r="H952" i="5" s="1"/>
  <c r="I953" i="5"/>
  <c r="H953" i="5" s="1"/>
  <c r="I954" i="5"/>
  <c r="H954" i="5" s="1"/>
  <c r="I955" i="5"/>
  <c r="H955" i="5" s="1"/>
  <c r="I956" i="5"/>
  <c r="H956" i="5" s="1"/>
  <c r="I957" i="5"/>
  <c r="H957" i="5" s="1"/>
  <c r="I958" i="5"/>
  <c r="H958" i="5" s="1"/>
  <c r="I959" i="5"/>
  <c r="H959" i="5" s="1"/>
  <c r="I960" i="5"/>
  <c r="H960" i="5" s="1"/>
  <c r="I961" i="5"/>
  <c r="H961" i="5" s="1"/>
  <c r="I962" i="5"/>
  <c r="H962" i="5" s="1"/>
  <c r="I963" i="5"/>
  <c r="H963" i="5" s="1"/>
  <c r="I964" i="5"/>
  <c r="H964" i="5" s="1"/>
  <c r="I965" i="5"/>
  <c r="H965" i="5" s="1"/>
  <c r="I966" i="5"/>
  <c r="H966" i="5" s="1"/>
  <c r="I967" i="5"/>
  <c r="H967" i="5" s="1"/>
  <c r="I968" i="5"/>
  <c r="H968" i="5" s="1"/>
  <c r="I969" i="5"/>
  <c r="H969" i="5" s="1"/>
  <c r="I970" i="5"/>
  <c r="H970" i="5" s="1"/>
  <c r="I971" i="5"/>
  <c r="H971" i="5" s="1"/>
  <c r="I972" i="5"/>
  <c r="H972" i="5" s="1"/>
  <c r="I973" i="5"/>
  <c r="H973" i="5" s="1"/>
  <c r="I974" i="5"/>
  <c r="H974" i="5" s="1"/>
  <c r="I975" i="5"/>
  <c r="H975" i="5" s="1"/>
  <c r="I976" i="5"/>
  <c r="H976" i="5" s="1"/>
  <c r="I977" i="5"/>
  <c r="H977" i="5" s="1"/>
  <c r="I978" i="5"/>
  <c r="H978" i="5" s="1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I893" i="5"/>
  <c r="H893" i="5" s="1"/>
  <c r="I4" i="5"/>
  <c r="H4" i="5" s="1"/>
  <c r="I5" i="5"/>
  <c r="H5" i="5" s="1"/>
  <c r="I6" i="5"/>
  <c r="H6" i="5" s="1"/>
  <c r="I7" i="5"/>
  <c r="H7" i="5" s="1"/>
  <c r="I8" i="5"/>
  <c r="H8" i="5" s="1"/>
  <c r="I9" i="5"/>
  <c r="H9" i="5" s="1"/>
  <c r="I10" i="5"/>
  <c r="H10" i="5" s="1"/>
  <c r="I11" i="5"/>
  <c r="H11" i="5" s="1"/>
  <c r="I12" i="5"/>
  <c r="H12" i="5" s="1"/>
  <c r="I13" i="5"/>
  <c r="H13" i="5" s="1"/>
  <c r="I14" i="5"/>
  <c r="H14" i="5" s="1"/>
  <c r="I15" i="5"/>
  <c r="H15" i="5" s="1"/>
  <c r="I16" i="5"/>
  <c r="H16" i="5" s="1"/>
  <c r="I17" i="5"/>
  <c r="H17" i="5" s="1"/>
  <c r="I18" i="5"/>
  <c r="H18" i="5" s="1"/>
  <c r="I19" i="5"/>
  <c r="H19" i="5" s="1"/>
  <c r="I20" i="5"/>
  <c r="H20" i="5" s="1"/>
  <c r="I21" i="5"/>
  <c r="H21" i="5" s="1"/>
  <c r="I22" i="5"/>
  <c r="H22" i="5" s="1"/>
  <c r="I23" i="5"/>
  <c r="H23" i="5" s="1"/>
  <c r="I24" i="5"/>
  <c r="H24" i="5" s="1"/>
  <c r="I25" i="5"/>
  <c r="H25" i="5" s="1"/>
  <c r="I26" i="5"/>
  <c r="H26" i="5" s="1"/>
  <c r="I27" i="5"/>
  <c r="H27" i="5" s="1"/>
  <c r="I28" i="5"/>
  <c r="H28" i="5" s="1"/>
  <c r="I29" i="5"/>
  <c r="H29" i="5" s="1"/>
  <c r="I30" i="5"/>
  <c r="H30" i="5" s="1"/>
  <c r="I31" i="5"/>
  <c r="H31" i="5" s="1"/>
  <c r="I32" i="5"/>
  <c r="H32" i="5" s="1"/>
  <c r="I33" i="5"/>
  <c r="H33" i="5" s="1"/>
  <c r="I34" i="5"/>
  <c r="H34" i="5" s="1"/>
  <c r="I35" i="5"/>
  <c r="H35" i="5" s="1"/>
  <c r="I36" i="5"/>
  <c r="H36" i="5" s="1"/>
  <c r="I37" i="5"/>
  <c r="H37" i="5" s="1"/>
  <c r="I38" i="5"/>
  <c r="H38" i="5" s="1"/>
  <c r="I39" i="5"/>
  <c r="H39" i="5" s="1"/>
  <c r="I40" i="5"/>
  <c r="H40" i="5" s="1"/>
  <c r="I41" i="5"/>
  <c r="H41" i="5" s="1"/>
  <c r="I42" i="5"/>
  <c r="H42" i="5" s="1"/>
  <c r="I43" i="5"/>
  <c r="H43" i="5" s="1"/>
  <c r="I44" i="5"/>
  <c r="H44" i="5" s="1"/>
  <c r="I45" i="5"/>
  <c r="H45" i="5" s="1"/>
  <c r="I46" i="5"/>
  <c r="H46" i="5" s="1"/>
  <c r="I47" i="5"/>
  <c r="H47" i="5" s="1"/>
  <c r="I48" i="5"/>
  <c r="H48" i="5" s="1"/>
  <c r="I49" i="5"/>
  <c r="H49" i="5" s="1"/>
  <c r="I50" i="5"/>
  <c r="H50" i="5" s="1"/>
  <c r="I51" i="5"/>
  <c r="H51" i="5" s="1"/>
  <c r="I52" i="5"/>
  <c r="H52" i="5" s="1"/>
  <c r="I53" i="5"/>
  <c r="H53" i="5" s="1"/>
  <c r="I54" i="5"/>
  <c r="H54" i="5" s="1"/>
  <c r="I55" i="5"/>
  <c r="H55" i="5" s="1"/>
  <c r="I56" i="5"/>
  <c r="H56" i="5" s="1"/>
  <c r="I57" i="5"/>
  <c r="H57" i="5" s="1"/>
  <c r="I58" i="5"/>
  <c r="H58" i="5" s="1"/>
  <c r="I59" i="5"/>
  <c r="H59" i="5" s="1"/>
  <c r="I60" i="5"/>
  <c r="H60" i="5" s="1"/>
  <c r="I61" i="5"/>
  <c r="H61" i="5" s="1"/>
  <c r="I62" i="5"/>
  <c r="H62" i="5" s="1"/>
  <c r="I63" i="5"/>
  <c r="H63" i="5" s="1"/>
  <c r="I64" i="5"/>
  <c r="H64" i="5" s="1"/>
  <c r="I65" i="5"/>
  <c r="H65" i="5" s="1"/>
  <c r="I66" i="5"/>
  <c r="H66" i="5" s="1"/>
  <c r="I67" i="5"/>
  <c r="H67" i="5" s="1"/>
  <c r="I68" i="5"/>
  <c r="H68" i="5" s="1"/>
  <c r="I69" i="5"/>
  <c r="H69" i="5" s="1"/>
  <c r="I70" i="5"/>
  <c r="H70" i="5" s="1"/>
  <c r="I71" i="5"/>
  <c r="H71" i="5" s="1"/>
  <c r="I72" i="5"/>
  <c r="H72" i="5" s="1"/>
  <c r="I73" i="5"/>
  <c r="H73" i="5" s="1"/>
  <c r="I74" i="5"/>
  <c r="H74" i="5" s="1"/>
  <c r="I75" i="5"/>
  <c r="H75" i="5" s="1"/>
  <c r="I76" i="5"/>
  <c r="H76" i="5" s="1"/>
  <c r="I77" i="5"/>
  <c r="H77" i="5" s="1"/>
  <c r="I78" i="5"/>
  <c r="H78" i="5" s="1"/>
  <c r="I79" i="5"/>
  <c r="H79" i="5" s="1"/>
  <c r="I80" i="5"/>
  <c r="H80" i="5" s="1"/>
  <c r="I81" i="5"/>
  <c r="H81" i="5" s="1"/>
  <c r="I82" i="5"/>
  <c r="H82" i="5" s="1"/>
  <c r="I83" i="5"/>
  <c r="H83" i="5" s="1"/>
  <c r="I84" i="5"/>
  <c r="H84" i="5" s="1"/>
  <c r="I85" i="5"/>
  <c r="H85" i="5" s="1"/>
  <c r="I86" i="5"/>
  <c r="H86" i="5" s="1"/>
  <c r="I87" i="5"/>
  <c r="H87" i="5" s="1"/>
  <c r="I88" i="5"/>
  <c r="H88" i="5" s="1"/>
  <c r="I89" i="5"/>
  <c r="H89" i="5" s="1"/>
  <c r="I90" i="5"/>
  <c r="H90" i="5" s="1"/>
  <c r="I91" i="5"/>
  <c r="H91" i="5" s="1"/>
  <c r="I92" i="5"/>
  <c r="H92" i="5" s="1"/>
  <c r="I93" i="5"/>
  <c r="H93" i="5" s="1"/>
  <c r="I94" i="5"/>
  <c r="H94" i="5" s="1"/>
  <c r="I95" i="5"/>
  <c r="H95" i="5" s="1"/>
  <c r="I96" i="5"/>
  <c r="H96" i="5" s="1"/>
  <c r="I97" i="5"/>
  <c r="H97" i="5" s="1"/>
  <c r="I98" i="5"/>
  <c r="H98" i="5" s="1"/>
  <c r="I99" i="5"/>
  <c r="H99" i="5" s="1"/>
  <c r="I100" i="5"/>
  <c r="H100" i="5" s="1"/>
  <c r="I101" i="5"/>
  <c r="H101" i="5" s="1"/>
  <c r="I102" i="5"/>
  <c r="H102" i="5" s="1"/>
  <c r="I103" i="5"/>
  <c r="H103" i="5" s="1"/>
  <c r="I104" i="5"/>
  <c r="H104" i="5" s="1"/>
  <c r="I105" i="5"/>
  <c r="H105" i="5" s="1"/>
  <c r="I106" i="5"/>
  <c r="H106" i="5" s="1"/>
  <c r="I107" i="5"/>
  <c r="H107" i="5" s="1"/>
  <c r="I108" i="5"/>
  <c r="H108" i="5" s="1"/>
  <c r="I109" i="5"/>
  <c r="H109" i="5" s="1"/>
  <c r="I110" i="5"/>
  <c r="H110" i="5" s="1"/>
  <c r="I111" i="5"/>
  <c r="H111" i="5" s="1"/>
  <c r="I112" i="5"/>
  <c r="H112" i="5" s="1"/>
  <c r="I113" i="5"/>
  <c r="H113" i="5" s="1"/>
  <c r="I114" i="5"/>
  <c r="H114" i="5" s="1"/>
  <c r="I115" i="5"/>
  <c r="H115" i="5" s="1"/>
  <c r="I116" i="5"/>
  <c r="H116" i="5" s="1"/>
  <c r="I117" i="5"/>
  <c r="H117" i="5" s="1"/>
  <c r="I118" i="5"/>
  <c r="H118" i="5" s="1"/>
  <c r="I119" i="5"/>
  <c r="H119" i="5" s="1"/>
  <c r="I120" i="5"/>
  <c r="H120" i="5" s="1"/>
  <c r="I121" i="5"/>
  <c r="H121" i="5" s="1"/>
  <c r="I122" i="5"/>
  <c r="H122" i="5" s="1"/>
  <c r="I123" i="5"/>
  <c r="H123" i="5" s="1"/>
  <c r="I124" i="5"/>
  <c r="H124" i="5" s="1"/>
  <c r="I125" i="5"/>
  <c r="H125" i="5" s="1"/>
  <c r="I126" i="5"/>
  <c r="H126" i="5" s="1"/>
  <c r="I127" i="5"/>
  <c r="H127" i="5" s="1"/>
  <c r="I128" i="5"/>
  <c r="H128" i="5" s="1"/>
  <c r="I129" i="5"/>
  <c r="H129" i="5" s="1"/>
  <c r="I130" i="5"/>
  <c r="H130" i="5" s="1"/>
  <c r="I131" i="5"/>
  <c r="H131" i="5" s="1"/>
  <c r="I132" i="5"/>
  <c r="H132" i="5" s="1"/>
  <c r="I133" i="5"/>
  <c r="H133" i="5" s="1"/>
  <c r="I134" i="5"/>
  <c r="H134" i="5" s="1"/>
  <c r="I135" i="5"/>
  <c r="H135" i="5" s="1"/>
  <c r="I136" i="5"/>
  <c r="H136" i="5" s="1"/>
  <c r="I137" i="5"/>
  <c r="H137" i="5" s="1"/>
  <c r="I138" i="5"/>
  <c r="H138" i="5" s="1"/>
  <c r="I139" i="5"/>
  <c r="H139" i="5" s="1"/>
  <c r="I140" i="5"/>
  <c r="H140" i="5" s="1"/>
  <c r="I141" i="5"/>
  <c r="H141" i="5" s="1"/>
  <c r="I142" i="5"/>
  <c r="H142" i="5" s="1"/>
  <c r="I143" i="5"/>
  <c r="H143" i="5" s="1"/>
  <c r="I144" i="5"/>
  <c r="H144" i="5" s="1"/>
  <c r="I145" i="5"/>
  <c r="H145" i="5" s="1"/>
  <c r="I146" i="5"/>
  <c r="H146" i="5" s="1"/>
  <c r="I147" i="5"/>
  <c r="H147" i="5" s="1"/>
  <c r="I148" i="5"/>
  <c r="H148" i="5" s="1"/>
  <c r="I149" i="5"/>
  <c r="H149" i="5" s="1"/>
  <c r="I150" i="5"/>
  <c r="H150" i="5" s="1"/>
  <c r="I151" i="5"/>
  <c r="H151" i="5" s="1"/>
  <c r="I152" i="5"/>
  <c r="H152" i="5" s="1"/>
  <c r="I153" i="5"/>
  <c r="H153" i="5" s="1"/>
  <c r="I154" i="5"/>
  <c r="H154" i="5" s="1"/>
  <c r="I155" i="5"/>
  <c r="H155" i="5" s="1"/>
  <c r="I156" i="5"/>
  <c r="H156" i="5" s="1"/>
  <c r="I157" i="5"/>
  <c r="H157" i="5" s="1"/>
  <c r="I158" i="5"/>
  <c r="H158" i="5" s="1"/>
  <c r="I159" i="5"/>
  <c r="H159" i="5" s="1"/>
  <c r="I160" i="5"/>
  <c r="H160" i="5" s="1"/>
  <c r="I161" i="5"/>
  <c r="H161" i="5" s="1"/>
  <c r="I162" i="5"/>
  <c r="H162" i="5" s="1"/>
  <c r="I163" i="5"/>
  <c r="H163" i="5" s="1"/>
  <c r="I164" i="5"/>
  <c r="H164" i="5" s="1"/>
  <c r="I165" i="5"/>
  <c r="H165" i="5" s="1"/>
  <c r="I166" i="5"/>
  <c r="H166" i="5" s="1"/>
  <c r="I167" i="5"/>
  <c r="H167" i="5" s="1"/>
  <c r="I168" i="5"/>
  <c r="H168" i="5" s="1"/>
  <c r="I169" i="5"/>
  <c r="H169" i="5" s="1"/>
  <c r="I170" i="5"/>
  <c r="H170" i="5" s="1"/>
  <c r="I171" i="5"/>
  <c r="H171" i="5" s="1"/>
  <c r="I172" i="5"/>
  <c r="H172" i="5" s="1"/>
  <c r="I173" i="5"/>
  <c r="H173" i="5" s="1"/>
  <c r="I174" i="5"/>
  <c r="H174" i="5" s="1"/>
  <c r="I175" i="5"/>
  <c r="H175" i="5" s="1"/>
  <c r="I176" i="5"/>
  <c r="H176" i="5" s="1"/>
  <c r="I177" i="5"/>
  <c r="H177" i="5" s="1"/>
  <c r="I178" i="5"/>
  <c r="H178" i="5" s="1"/>
  <c r="I179" i="5"/>
  <c r="H179" i="5" s="1"/>
  <c r="I180" i="5"/>
  <c r="H180" i="5" s="1"/>
  <c r="I181" i="5"/>
  <c r="H181" i="5" s="1"/>
  <c r="I182" i="5"/>
  <c r="H182" i="5" s="1"/>
  <c r="I183" i="5"/>
  <c r="H183" i="5" s="1"/>
  <c r="I184" i="5"/>
  <c r="H184" i="5" s="1"/>
  <c r="I185" i="5"/>
  <c r="H185" i="5" s="1"/>
  <c r="I186" i="5"/>
  <c r="H186" i="5" s="1"/>
  <c r="I187" i="5"/>
  <c r="H187" i="5" s="1"/>
  <c r="I188" i="5"/>
  <c r="H188" i="5" s="1"/>
  <c r="I189" i="5"/>
  <c r="H189" i="5" s="1"/>
  <c r="I190" i="5"/>
  <c r="H190" i="5" s="1"/>
  <c r="I191" i="5"/>
  <c r="H191" i="5" s="1"/>
  <c r="I192" i="5"/>
  <c r="H192" i="5" s="1"/>
  <c r="I193" i="5"/>
  <c r="H193" i="5" s="1"/>
  <c r="I194" i="5"/>
  <c r="H194" i="5" s="1"/>
  <c r="I195" i="5"/>
  <c r="H195" i="5" s="1"/>
  <c r="I196" i="5"/>
  <c r="H196" i="5" s="1"/>
  <c r="I197" i="5"/>
  <c r="H197" i="5" s="1"/>
  <c r="I198" i="5"/>
  <c r="H198" i="5" s="1"/>
  <c r="I199" i="5"/>
  <c r="H199" i="5" s="1"/>
  <c r="I200" i="5"/>
  <c r="H200" i="5" s="1"/>
  <c r="I201" i="5"/>
  <c r="H201" i="5" s="1"/>
  <c r="I202" i="5"/>
  <c r="H202" i="5" s="1"/>
  <c r="I203" i="5"/>
  <c r="H203" i="5" s="1"/>
  <c r="I204" i="5"/>
  <c r="H204" i="5" s="1"/>
  <c r="I205" i="5"/>
  <c r="H205" i="5" s="1"/>
  <c r="I206" i="5"/>
  <c r="H206" i="5" s="1"/>
  <c r="I207" i="5"/>
  <c r="H207" i="5" s="1"/>
  <c r="I208" i="5"/>
  <c r="H208" i="5" s="1"/>
  <c r="I209" i="5"/>
  <c r="H209" i="5" s="1"/>
  <c r="I210" i="5"/>
  <c r="H210" i="5" s="1"/>
  <c r="I211" i="5"/>
  <c r="H211" i="5" s="1"/>
  <c r="I212" i="5"/>
  <c r="H212" i="5" s="1"/>
  <c r="I213" i="5"/>
  <c r="H213" i="5" s="1"/>
  <c r="I214" i="5"/>
  <c r="H214" i="5" s="1"/>
  <c r="I215" i="5"/>
  <c r="H215" i="5" s="1"/>
  <c r="I216" i="5"/>
  <c r="H216" i="5" s="1"/>
  <c r="I217" i="5"/>
  <c r="H217" i="5" s="1"/>
  <c r="I218" i="5"/>
  <c r="H218" i="5" s="1"/>
  <c r="I219" i="5"/>
  <c r="H219" i="5" s="1"/>
  <c r="I220" i="5"/>
  <c r="H220" i="5" s="1"/>
  <c r="I221" i="5"/>
  <c r="H221" i="5" s="1"/>
  <c r="I222" i="5"/>
  <c r="H222" i="5" s="1"/>
  <c r="I223" i="5"/>
  <c r="H223" i="5" s="1"/>
  <c r="I224" i="5"/>
  <c r="H224" i="5" s="1"/>
  <c r="I225" i="5"/>
  <c r="H225" i="5" s="1"/>
  <c r="I226" i="5"/>
  <c r="H226" i="5" s="1"/>
  <c r="I227" i="5"/>
  <c r="H227" i="5" s="1"/>
  <c r="I228" i="5"/>
  <c r="H228" i="5" s="1"/>
  <c r="I229" i="5"/>
  <c r="H229" i="5" s="1"/>
  <c r="I230" i="5"/>
  <c r="H230" i="5" s="1"/>
  <c r="I231" i="5"/>
  <c r="H231" i="5" s="1"/>
  <c r="I232" i="5"/>
  <c r="H232" i="5" s="1"/>
  <c r="I233" i="5"/>
  <c r="H233" i="5" s="1"/>
  <c r="I234" i="5"/>
  <c r="H234" i="5" s="1"/>
  <c r="I235" i="5"/>
  <c r="H235" i="5" s="1"/>
  <c r="I236" i="5"/>
  <c r="H236" i="5" s="1"/>
  <c r="I237" i="5"/>
  <c r="H237" i="5" s="1"/>
  <c r="I238" i="5"/>
  <c r="H238" i="5" s="1"/>
  <c r="I239" i="5"/>
  <c r="H239" i="5" s="1"/>
  <c r="I240" i="5"/>
  <c r="H240" i="5" s="1"/>
  <c r="I241" i="5"/>
  <c r="H241" i="5" s="1"/>
  <c r="I242" i="5"/>
  <c r="H242" i="5" s="1"/>
  <c r="I243" i="5"/>
  <c r="H243" i="5" s="1"/>
  <c r="I244" i="5"/>
  <c r="H244" i="5" s="1"/>
  <c r="I245" i="5"/>
  <c r="H245" i="5" s="1"/>
  <c r="I246" i="5"/>
  <c r="H246" i="5" s="1"/>
  <c r="I247" i="5"/>
  <c r="H247" i="5" s="1"/>
  <c r="I248" i="5"/>
  <c r="H248" i="5" s="1"/>
  <c r="I249" i="5"/>
  <c r="H249" i="5" s="1"/>
  <c r="I250" i="5"/>
  <c r="H250" i="5" s="1"/>
  <c r="I251" i="5"/>
  <c r="H251" i="5" s="1"/>
  <c r="I252" i="5"/>
  <c r="H252" i="5" s="1"/>
  <c r="I253" i="5"/>
  <c r="H253" i="5" s="1"/>
  <c r="I254" i="5"/>
  <c r="H254" i="5" s="1"/>
  <c r="I255" i="5"/>
  <c r="H255" i="5" s="1"/>
  <c r="I256" i="5"/>
  <c r="H256" i="5" s="1"/>
  <c r="I257" i="5"/>
  <c r="H257" i="5" s="1"/>
  <c r="I258" i="5"/>
  <c r="H258" i="5" s="1"/>
  <c r="I259" i="5"/>
  <c r="H259" i="5" s="1"/>
  <c r="I260" i="5"/>
  <c r="H260" i="5" s="1"/>
  <c r="I261" i="5"/>
  <c r="H261" i="5" s="1"/>
  <c r="I262" i="5"/>
  <c r="H262" i="5" s="1"/>
  <c r="I263" i="5"/>
  <c r="H263" i="5" s="1"/>
  <c r="I264" i="5"/>
  <c r="H264" i="5" s="1"/>
  <c r="I265" i="5"/>
  <c r="H265" i="5" s="1"/>
  <c r="I266" i="5"/>
  <c r="H266" i="5" s="1"/>
  <c r="I267" i="5"/>
  <c r="H267" i="5" s="1"/>
  <c r="I268" i="5"/>
  <c r="H268" i="5" s="1"/>
  <c r="I269" i="5"/>
  <c r="H269" i="5" s="1"/>
  <c r="I270" i="5"/>
  <c r="H270" i="5" s="1"/>
  <c r="I271" i="5"/>
  <c r="H271" i="5" s="1"/>
  <c r="I272" i="5"/>
  <c r="H272" i="5" s="1"/>
  <c r="I273" i="5"/>
  <c r="H273" i="5" s="1"/>
  <c r="I274" i="5"/>
  <c r="H274" i="5" s="1"/>
  <c r="I275" i="5"/>
  <c r="H275" i="5" s="1"/>
  <c r="I276" i="5"/>
  <c r="H276" i="5" s="1"/>
  <c r="I277" i="5"/>
  <c r="H277" i="5" s="1"/>
  <c r="I278" i="5"/>
  <c r="H278" i="5" s="1"/>
  <c r="I279" i="5"/>
  <c r="H279" i="5" s="1"/>
  <c r="I280" i="5"/>
  <c r="H280" i="5" s="1"/>
  <c r="I281" i="5"/>
  <c r="H281" i="5" s="1"/>
  <c r="I282" i="5"/>
  <c r="H282" i="5" s="1"/>
  <c r="I283" i="5"/>
  <c r="H283" i="5" s="1"/>
  <c r="I284" i="5"/>
  <c r="H284" i="5" s="1"/>
  <c r="I285" i="5"/>
  <c r="H285" i="5" s="1"/>
  <c r="I286" i="5"/>
  <c r="H286" i="5" s="1"/>
  <c r="I287" i="5"/>
  <c r="H287" i="5" s="1"/>
  <c r="I288" i="5"/>
  <c r="H288" i="5" s="1"/>
  <c r="I289" i="5"/>
  <c r="H289" i="5" s="1"/>
  <c r="I290" i="5"/>
  <c r="H290" i="5" s="1"/>
  <c r="I291" i="5"/>
  <c r="H291" i="5" s="1"/>
  <c r="I292" i="5"/>
  <c r="H292" i="5" s="1"/>
  <c r="I293" i="5"/>
  <c r="H293" i="5" s="1"/>
  <c r="I294" i="5"/>
  <c r="H294" i="5" s="1"/>
  <c r="I295" i="5"/>
  <c r="H295" i="5" s="1"/>
  <c r="I296" i="5"/>
  <c r="H296" i="5" s="1"/>
  <c r="I297" i="5"/>
  <c r="H297" i="5" s="1"/>
  <c r="I298" i="5"/>
  <c r="H298" i="5" s="1"/>
  <c r="I299" i="5"/>
  <c r="H299" i="5" s="1"/>
  <c r="I300" i="5"/>
  <c r="H300" i="5" s="1"/>
  <c r="I301" i="5"/>
  <c r="H301" i="5" s="1"/>
  <c r="I302" i="5"/>
  <c r="H302" i="5" s="1"/>
  <c r="I303" i="5"/>
  <c r="H303" i="5" s="1"/>
  <c r="I304" i="5"/>
  <c r="H304" i="5" s="1"/>
  <c r="I305" i="5"/>
  <c r="H305" i="5" s="1"/>
  <c r="I306" i="5"/>
  <c r="H306" i="5" s="1"/>
  <c r="I307" i="5"/>
  <c r="H307" i="5" s="1"/>
  <c r="I308" i="5"/>
  <c r="H308" i="5" s="1"/>
  <c r="I309" i="5"/>
  <c r="H309" i="5" s="1"/>
  <c r="I310" i="5"/>
  <c r="H310" i="5" s="1"/>
  <c r="I311" i="5"/>
  <c r="H311" i="5" s="1"/>
  <c r="I312" i="5"/>
  <c r="H312" i="5" s="1"/>
  <c r="I313" i="5"/>
  <c r="H313" i="5" s="1"/>
  <c r="I314" i="5"/>
  <c r="H314" i="5" s="1"/>
  <c r="I315" i="5"/>
  <c r="H315" i="5" s="1"/>
  <c r="I316" i="5"/>
  <c r="H316" i="5" s="1"/>
  <c r="I317" i="5"/>
  <c r="H317" i="5" s="1"/>
  <c r="I318" i="5"/>
  <c r="H318" i="5" s="1"/>
  <c r="I319" i="5"/>
  <c r="H319" i="5" s="1"/>
  <c r="I320" i="5"/>
  <c r="H320" i="5" s="1"/>
  <c r="I321" i="5"/>
  <c r="H321" i="5" s="1"/>
  <c r="I322" i="5"/>
  <c r="H322" i="5" s="1"/>
  <c r="I323" i="5"/>
  <c r="H323" i="5" s="1"/>
  <c r="I324" i="5"/>
  <c r="H324" i="5" s="1"/>
  <c r="I325" i="5"/>
  <c r="H325" i="5" s="1"/>
  <c r="I326" i="5"/>
  <c r="H326" i="5" s="1"/>
  <c r="I327" i="5"/>
  <c r="H327" i="5" s="1"/>
  <c r="I328" i="5"/>
  <c r="H328" i="5" s="1"/>
  <c r="I329" i="5"/>
  <c r="H329" i="5" s="1"/>
  <c r="I330" i="5"/>
  <c r="H330" i="5" s="1"/>
  <c r="I331" i="5"/>
  <c r="H331" i="5" s="1"/>
  <c r="I332" i="5"/>
  <c r="H332" i="5" s="1"/>
  <c r="I333" i="5"/>
  <c r="H333" i="5" s="1"/>
  <c r="I334" i="5"/>
  <c r="H334" i="5" s="1"/>
  <c r="I335" i="5"/>
  <c r="H335" i="5" s="1"/>
  <c r="I336" i="5"/>
  <c r="H336" i="5" s="1"/>
  <c r="I337" i="5"/>
  <c r="H337" i="5" s="1"/>
  <c r="I338" i="5"/>
  <c r="H338" i="5" s="1"/>
  <c r="I339" i="5"/>
  <c r="H339" i="5" s="1"/>
  <c r="I340" i="5"/>
  <c r="H340" i="5" s="1"/>
  <c r="I341" i="5"/>
  <c r="H341" i="5" s="1"/>
  <c r="I342" i="5"/>
  <c r="H342" i="5" s="1"/>
  <c r="I343" i="5"/>
  <c r="H343" i="5" s="1"/>
  <c r="I344" i="5"/>
  <c r="H344" i="5" s="1"/>
  <c r="I345" i="5"/>
  <c r="H345" i="5" s="1"/>
  <c r="I346" i="5"/>
  <c r="H346" i="5" s="1"/>
  <c r="I347" i="5"/>
  <c r="H347" i="5" s="1"/>
  <c r="I348" i="5"/>
  <c r="H348" i="5" s="1"/>
  <c r="I349" i="5"/>
  <c r="H349" i="5" s="1"/>
  <c r="I350" i="5"/>
  <c r="H350" i="5" s="1"/>
  <c r="I351" i="5"/>
  <c r="H351" i="5" s="1"/>
  <c r="I352" i="5"/>
  <c r="H352" i="5" s="1"/>
  <c r="I353" i="5"/>
  <c r="H353" i="5" s="1"/>
  <c r="I354" i="5"/>
  <c r="H354" i="5" s="1"/>
  <c r="I355" i="5"/>
  <c r="H355" i="5" s="1"/>
  <c r="I356" i="5"/>
  <c r="H356" i="5" s="1"/>
  <c r="I357" i="5"/>
  <c r="H357" i="5" s="1"/>
  <c r="I358" i="5"/>
  <c r="H358" i="5" s="1"/>
  <c r="I359" i="5"/>
  <c r="H359" i="5" s="1"/>
  <c r="I360" i="5"/>
  <c r="H360" i="5" s="1"/>
  <c r="I361" i="5"/>
  <c r="H361" i="5" s="1"/>
  <c r="I362" i="5"/>
  <c r="H362" i="5" s="1"/>
  <c r="I363" i="5"/>
  <c r="H363" i="5" s="1"/>
  <c r="I364" i="5"/>
  <c r="H364" i="5" s="1"/>
  <c r="I365" i="5"/>
  <c r="H365" i="5" s="1"/>
  <c r="I366" i="5"/>
  <c r="H366" i="5" s="1"/>
  <c r="I367" i="5"/>
  <c r="H367" i="5" s="1"/>
  <c r="I368" i="5"/>
  <c r="H368" i="5" s="1"/>
  <c r="I369" i="5"/>
  <c r="H369" i="5" s="1"/>
  <c r="I370" i="5"/>
  <c r="H370" i="5" s="1"/>
  <c r="I371" i="5"/>
  <c r="H371" i="5" s="1"/>
  <c r="I372" i="5"/>
  <c r="H372" i="5" s="1"/>
  <c r="I373" i="5"/>
  <c r="H373" i="5" s="1"/>
  <c r="I374" i="5"/>
  <c r="H374" i="5" s="1"/>
  <c r="I375" i="5"/>
  <c r="H375" i="5" s="1"/>
  <c r="I376" i="5"/>
  <c r="H376" i="5" s="1"/>
  <c r="I377" i="5"/>
  <c r="H377" i="5" s="1"/>
  <c r="I378" i="5"/>
  <c r="H378" i="5" s="1"/>
  <c r="I379" i="5"/>
  <c r="H379" i="5" s="1"/>
  <c r="I380" i="5"/>
  <c r="H380" i="5" s="1"/>
  <c r="I381" i="5"/>
  <c r="H381" i="5" s="1"/>
  <c r="I382" i="5"/>
  <c r="H382" i="5" s="1"/>
  <c r="I383" i="5"/>
  <c r="H383" i="5" s="1"/>
  <c r="I384" i="5"/>
  <c r="H384" i="5" s="1"/>
  <c r="I385" i="5"/>
  <c r="H385" i="5" s="1"/>
  <c r="I386" i="5"/>
  <c r="H386" i="5" s="1"/>
  <c r="I387" i="5"/>
  <c r="H387" i="5" s="1"/>
  <c r="I388" i="5"/>
  <c r="H388" i="5" s="1"/>
  <c r="I389" i="5"/>
  <c r="H389" i="5" s="1"/>
  <c r="I390" i="5"/>
  <c r="H390" i="5" s="1"/>
  <c r="I391" i="5"/>
  <c r="H391" i="5" s="1"/>
  <c r="I392" i="5"/>
  <c r="H392" i="5" s="1"/>
  <c r="I393" i="5"/>
  <c r="H393" i="5" s="1"/>
  <c r="I394" i="5"/>
  <c r="H394" i="5" s="1"/>
  <c r="I395" i="5"/>
  <c r="H395" i="5" s="1"/>
  <c r="I396" i="5"/>
  <c r="H396" i="5" s="1"/>
  <c r="I397" i="5"/>
  <c r="H397" i="5" s="1"/>
  <c r="I398" i="5"/>
  <c r="H398" i="5" s="1"/>
  <c r="I399" i="5"/>
  <c r="H399" i="5" s="1"/>
  <c r="I400" i="5"/>
  <c r="H400" i="5" s="1"/>
  <c r="I401" i="5"/>
  <c r="H401" i="5" s="1"/>
  <c r="I402" i="5"/>
  <c r="H402" i="5" s="1"/>
  <c r="I403" i="5"/>
  <c r="H403" i="5" s="1"/>
  <c r="I404" i="5"/>
  <c r="H404" i="5" s="1"/>
  <c r="I405" i="5"/>
  <c r="H405" i="5" s="1"/>
  <c r="I406" i="5"/>
  <c r="H406" i="5" s="1"/>
  <c r="I407" i="5"/>
  <c r="H407" i="5" s="1"/>
  <c r="I408" i="5"/>
  <c r="H408" i="5" s="1"/>
  <c r="I409" i="5"/>
  <c r="H409" i="5" s="1"/>
  <c r="I410" i="5"/>
  <c r="H410" i="5" s="1"/>
  <c r="I411" i="5"/>
  <c r="H411" i="5" s="1"/>
  <c r="I412" i="5"/>
  <c r="H412" i="5" s="1"/>
  <c r="I413" i="5"/>
  <c r="H413" i="5" s="1"/>
  <c r="I414" i="5"/>
  <c r="H414" i="5" s="1"/>
  <c r="I415" i="5"/>
  <c r="H415" i="5" s="1"/>
  <c r="I416" i="5"/>
  <c r="H416" i="5" s="1"/>
  <c r="I417" i="5"/>
  <c r="H417" i="5" s="1"/>
  <c r="I418" i="5"/>
  <c r="H418" i="5" s="1"/>
  <c r="I419" i="5"/>
  <c r="H419" i="5" s="1"/>
  <c r="I420" i="5"/>
  <c r="H420" i="5" s="1"/>
  <c r="I421" i="5"/>
  <c r="H421" i="5" s="1"/>
  <c r="I422" i="5"/>
  <c r="H422" i="5" s="1"/>
  <c r="I423" i="5"/>
  <c r="H423" i="5" s="1"/>
  <c r="I424" i="5"/>
  <c r="H424" i="5" s="1"/>
  <c r="I425" i="5"/>
  <c r="H425" i="5" s="1"/>
  <c r="I426" i="5"/>
  <c r="H426" i="5" s="1"/>
  <c r="I427" i="5"/>
  <c r="H427" i="5" s="1"/>
  <c r="I428" i="5"/>
  <c r="H428" i="5" s="1"/>
  <c r="I429" i="5"/>
  <c r="H429" i="5" s="1"/>
  <c r="I430" i="5"/>
  <c r="H430" i="5" s="1"/>
  <c r="I431" i="5"/>
  <c r="H431" i="5" s="1"/>
  <c r="I432" i="5"/>
  <c r="H432" i="5" s="1"/>
  <c r="I433" i="5"/>
  <c r="H433" i="5" s="1"/>
  <c r="I434" i="5"/>
  <c r="H434" i="5" s="1"/>
  <c r="I435" i="5"/>
  <c r="H435" i="5" s="1"/>
  <c r="I436" i="5"/>
  <c r="H436" i="5" s="1"/>
  <c r="I437" i="5"/>
  <c r="H437" i="5" s="1"/>
  <c r="I438" i="5"/>
  <c r="H438" i="5" s="1"/>
  <c r="I439" i="5"/>
  <c r="H439" i="5" s="1"/>
  <c r="I440" i="5"/>
  <c r="H440" i="5" s="1"/>
  <c r="I441" i="5"/>
  <c r="H441" i="5" s="1"/>
  <c r="I442" i="5"/>
  <c r="H442" i="5" s="1"/>
  <c r="I443" i="5"/>
  <c r="H443" i="5" s="1"/>
  <c r="I444" i="5"/>
  <c r="H444" i="5" s="1"/>
  <c r="I445" i="5"/>
  <c r="H445" i="5" s="1"/>
  <c r="I446" i="5"/>
  <c r="H446" i="5" s="1"/>
  <c r="I447" i="5"/>
  <c r="H447" i="5" s="1"/>
  <c r="I448" i="5"/>
  <c r="H448" i="5" s="1"/>
  <c r="I449" i="5"/>
  <c r="H449" i="5" s="1"/>
  <c r="I450" i="5"/>
  <c r="H450" i="5" s="1"/>
  <c r="I451" i="5"/>
  <c r="H451" i="5" s="1"/>
  <c r="I452" i="5"/>
  <c r="H452" i="5" s="1"/>
  <c r="I453" i="5"/>
  <c r="H453" i="5" s="1"/>
  <c r="I454" i="5"/>
  <c r="H454" i="5" s="1"/>
  <c r="I455" i="5"/>
  <c r="H455" i="5" s="1"/>
  <c r="I456" i="5"/>
  <c r="H456" i="5" s="1"/>
  <c r="I457" i="5"/>
  <c r="H457" i="5" s="1"/>
  <c r="I458" i="5"/>
  <c r="H458" i="5" s="1"/>
  <c r="I459" i="5"/>
  <c r="H459" i="5" s="1"/>
  <c r="I460" i="5"/>
  <c r="H460" i="5" s="1"/>
  <c r="I461" i="5"/>
  <c r="H461" i="5" s="1"/>
  <c r="I462" i="5"/>
  <c r="H462" i="5" s="1"/>
  <c r="I463" i="5"/>
  <c r="H463" i="5" s="1"/>
  <c r="I464" i="5"/>
  <c r="H464" i="5" s="1"/>
  <c r="I465" i="5"/>
  <c r="H465" i="5" s="1"/>
  <c r="I466" i="5"/>
  <c r="H466" i="5" s="1"/>
  <c r="I467" i="5"/>
  <c r="H467" i="5" s="1"/>
  <c r="I468" i="5"/>
  <c r="H468" i="5" s="1"/>
  <c r="I469" i="5"/>
  <c r="H469" i="5" s="1"/>
  <c r="I470" i="5"/>
  <c r="H470" i="5" s="1"/>
  <c r="I471" i="5"/>
  <c r="H471" i="5" s="1"/>
  <c r="I472" i="5"/>
  <c r="H472" i="5" s="1"/>
  <c r="I473" i="5"/>
  <c r="H473" i="5" s="1"/>
  <c r="I474" i="5"/>
  <c r="H474" i="5" s="1"/>
  <c r="I475" i="5"/>
  <c r="H475" i="5" s="1"/>
  <c r="I476" i="5"/>
  <c r="H476" i="5" s="1"/>
  <c r="I477" i="5"/>
  <c r="H477" i="5" s="1"/>
  <c r="I478" i="5"/>
  <c r="H478" i="5" s="1"/>
  <c r="I479" i="5"/>
  <c r="H479" i="5" s="1"/>
  <c r="I480" i="5"/>
  <c r="H480" i="5" s="1"/>
  <c r="I481" i="5"/>
  <c r="H481" i="5" s="1"/>
  <c r="I482" i="5"/>
  <c r="H482" i="5" s="1"/>
  <c r="I483" i="5"/>
  <c r="H483" i="5" s="1"/>
  <c r="I484" i="5"/>
  <c r="H484" i="5" s="1"/>
  <c r="I485" i="5"/>
  <c r="H485" i="5" s="1"/>
  <c r="I486" i="5"/>
  <c r="H486" i="5" s="1"/>
  <c r="I487" i="5"/>
  <c r="H487" i="5" s="1"/>
  <c r="I488" i="5"/>
  <c r="H488" i="5" s="1"/>
  <c r="I489" i="5"/>
  <c r="H489" i="5" s="1"/>
  <c r="I490" i="5"/>
  <c r="H490" i="5" s="1"/>
  <c r="I491" i="5"/>
  <c r="H491" i="5" s="1"/>
  <c r="I492" i="5"/>
  <c r="H492" i="5" s="1"/>
  <c r="I493" i="5"/>
  <c r="H493" i="5" s="1"/>
  <c r="I494" i="5"/>
  <c r="H494" i="5" s="1"/>
  <c r="I495" i="5"/>
  <c r="H495" i="5" s="1"/>
  <c r="I496" i="5"/>
  <c r="H496" i="5" s="1"/>
  <c r="I497" i="5"/>
  <c r="H497" i="5" s="1"/>
  <c r="I498" i="5"/>
  <c r="H498" i="5" s="1"/>
  <c r="I499" i="5"/>
  <c r="H499" i="5" s="1"/>
  <c r="I500" i="5"/>
  <c r="H500" i="5" s="1"/>
  <c r="I501" i="5"/>
  <c r="H501" i="5" s="1"/>
  <c r="I502" i="5"/>
  <c r="H502" i="5" s="1"/>
  <c r="I503" i="5"/>
  <c r="H503" i="5" s="1"/>
  <c r="I504" i="5"/>
  <c r="H504" i="5" s="1"/>
  <c r="I505" i="5"/>
  <c r="H505" i="5" s="1"/>
  <c r="I506" i="5"/>
  <c r="H506" i="5" s="1"/>
  <c r="I507" i="5"/>
  <c r="H507" i="5" s="1"/>
  <c r="I508" i="5"/>
  <c r="H508" i="5" s="1"/>
  <c r="I509" i="5"/>
  <c r="H509" i="5" s="1"/>
  <c r="I510" i="5"/>
  <c r="H510" i="5" s="1"/>
  <c r="I511" i="5"/>
  <c r="H511" i="5" s="1"/>
  <c r="I512" i="5"/>
  <c r="H512" i="5" s="1"/>
  <c r="I513" i="5"/>
  <c r="H513" i="5" s="1"/>
  <c r="I514" i="5"/>
  <c r="H514" i="5" s="1"/>
  <c r="I515" i="5"/>
  <c r="H515" i="5" s="1"/>
  <c r="I516" i="5"/>
  <c r="H516" i="5" s="1"/>
  <c r="I517" i="5"/>
  <c r="H517" i="5" s="1"/>
  <c r="I518" i="5"/>
  <c r="H518" i="5" s="1"/>
  <c r="I519" i="5"/>
  <c r="H519" i="5" s="1"/>
  <c r="I520" i="5"/>
  <c r="H520" i="5" s="1"/>
  <c r="I521" i="5"/>
  <c r="H521" i="5" s="1"/>
  <c r="I522" i="5"/>
  <c r="H522" i="5" s="1"/>
  <c r="I523" i="5"/>
  <c r="H523" i="5" s="1"/>
  <c r="I524" i="5"/>
  <c r="H524" i="5" s="1"/>
  <c r="I525" i="5"/>
  <c r="H525" i="5" s="1"/>
  <c r="I526" i="5"/>
  <c r="H526" i="5" s="1"/>
  <c r="I527" i="5"/>
  <c r="H527" i="5" s="1"/>
  <c r="I528" i="5"/>
  <c r="H528" i="5" s="1"/>
  <c r="I529" i="5"/>
  <c r="H529" i="5" s="1"/>
  <c r="I530" i="5"/>
  <c r="H530" i="5" s="1"/>
  <c r="I531" i="5"/>
  <c r="H531" i="5" s="1"/>
  <c r="I532" i="5"/>
  <c r="H532" i="5" s="1"/>
  <c r="I533" i="5"/>
  <c r="H533" i="5" s="1"/>
  <c r="I534" i="5"/>
  <c r="H534" i="5" s="1"/>
  <c r="I535" i="5"/>
  <c r="H535" i="5" s="1"/>
  <c r="I536" i="5"/>
  <c r="H536" i="5" s="1"/>
  <c r="I537" i="5"/>
  <c r="H537" i="5" s="1"/>
  <c r="I538" i="5"/>
  <c r="H538" i="5" s="1"/>
  <c r="I539" i="5"/>
  <c r="H539" i="5" s="1"/>
  <c r="I540" i="5"/>
  <c r="H540" i="5" s="1"/>
  <c r="I541" i="5"/>
  <c r="H541" i="5" s="1"/>
  <c r="I542" i="5"/>
  <c r="H542" i="5" s="1"/>
  <c r="I543" i="5"/>
  <c r="H543" i="5" s="1"/>
  <c r="I544" i="5"/>
  <c r="H544" i="5" s="1"/>
  <c r="I545" i="5"/>
  <c r="H545" i="5" s="1"/>
  <c r="I546" i="5"/>
  <c r="H546" i="5" s="1"/>
  <c r="I547" i="5"/>
  <c r="H547" i="5" s="1"/>
  <c r="I548" i="5"/>
  <c r="H548" i="5" s="1"/>
  <c r="I549" i="5"/>
  <c r="H549" i="5" s="1"/>
  <c r="I550" i="5"/>
  <c r="H550" i="5" s="1"/>
  <c r="I551" i="5"/>
  <c r="H551" i="5" s="1"/>
  <c r="I552" i="5"/>
  <c r="H552" i="5" s="1"/>
  <c r="I553" i="5"/>
  <c r="H553" i="5" s="1"/>
  <c r="I554" i="5"/>
  <c r="H554" i="5" s="1"/>
  <c r="I555" i="5"/>
  <c r="H555" i="5" s="1"/>
  <c r="I556" i="5"/>
  <c r="H556" i="5" s="1"/>
  <c r="I557" i="5"/>
  <c r="H557" i="5" s="1"/>
  <c r="I558" i="5"/>
  <c r="H558" i="5" s="1"/>
  <c r="I559" i="5"/>
  <c r="H559" i="5" s="1"/>
  <c r="I560" i="5"/>
  <c r="H560" i="5" s="1"/>
  <c r="I561" i="5"/>
  <c r="H561" i="5" s="1"/>
  <c r="I562" i="5"/>
  <c r="H562" i="5" s="1"/>
  <c r="I563" i="5"/>
  <c r="H563" i="5" s="1"/>
  <c r="I564" i="5"/>
  <c r="H564" i="5" s="1"/>
  <c r="I565" i="5"/>
  <c r="H565" i="5" s="1"/>
  <c r="I566" i="5"/>
  <c r="H566" i="5" s="1"/>
  <c r="I567" i="5"/>
  <c r="H567" i="5" s="1"/>
  <c r="I568" i="5"/>
  <c r="H568" i="5" s="1"/>
  <c r="I569" i="5"/>
  <c r="H569" i="5" s="1"/>
  <c r="I570" i="5"/>
  <c r="H570" i="5" s="1"/>
  <c r="I571" i="5"/>
  <c r="H571" i="5" s="1"/>
  <c r="I572" i="5"/>
  <c r="H572" i="5" s="1"/>
  <c r="I573" i="5"/>
  <c r="H573" i="5" s="1"/>
  <c r="I574" i="5"/>
  <c r="H574" i="5" s="1"/>
  <c r="I575" i="5"/>
  <c r="H575" i="5" s="1"/>
  <c r="I576" i="5"/>
  <c r="H576" i="5" s="1"/>
  <c r="I577" i="5"/>
  <c r="H577" i="5" s="1"/>
  <c r="I578" i="5"/>
  <c r="H578" i="5" s="1"/>
  <c r="I579" i="5"/>
  <c r="H579" i="5" s="1"/>
  <c r="I580" i="5"/>
  <c r="H580" i="5" s="1"/>
  <c r="I581" i="5"/>
  <c r="H581" i="5" s="1"/>
  <c r="I582" i="5"/>
  <c r="H582" i="5" s="1"/>
  <c r="I583" i="5"/>
  <c r="H583" i="5" s="1"/>
  <c r="I584" i="5"/>
  <c r="H584" i="5" s="1"/>
  <c r="I585" i="5"/>
  <c r="H585" i="5" s="1"/>
  <c r="I586" i="5"/>
  <c r="H586" i="5" s="1"/>
  <c r="I587" i="5"/>
  <c r="H587" i="5" s="1"/>
  <c r="I588" i="5"/>
  <c r="H588" i="5" s="1"/>
  <c r="I589" i="5"/>
  <c r="H589" i="5" s="1"/>
  <c r="I590" i="5"/>
  <c r="H590" i="5" s="1"/>
  <c r="I591" i="5"/>
  <c r="H591" i="5" s="1"/>
  <c r="I592" i="5"/>
  <c r="H592" i="5" s="1"/>
  <c r="I593" i="5"/>
  <c r="H593" i="5" s="1"/>
  <c r="I594" i="5"/>
  <c r="H594" i="5" s="1"/>
  <c r="I595" i="5"/>
  <c r="H595" i="5" s="1"/>
  <c r="I596" i="5"/>
  <c r="H596" i="5" s="1"/>
  <c r="I597" i="5"/>
  <c r="H597" i="5" s="1"/>
  <c r="I598" i="5"/>
  <c r="H598" i="5" s="1"/>
  <c r="I599" i="5"/>
  <c r="H599" i="5" s="1"/>
  <c r="I600" i="5"/>
  <c r="H600" i="5" s="1"/>
  <c r="I601" i="5"/>
  <c r="H601" i="5" s="1"/>
  <c r="I602" i="5"/>
  <c r="H602" i="5" s="1"/>
  <c r="I603" i="5"/>
  <c r="H603" i="5" s="1"/>
  <c r="I604" i="5"/>
  <c r="H604" i="5" s="1"/>
  <c r="I605" i="5"/>
  <c r="H605" i="5" s="1"/>
  <c r="I606" i="5"/>
  <c r="H606" i="5" s="1"/>
  <c r="I607" i="5"/>
  <c r="H607" i="5" s="1"/>
  <c r="I608" i="5"/>
  <c r="H608" i="5" s="1"/>
  <c r="I609" i="5"/>
  <c r="H609" i="5" s="1"/>
  <c r="I610" i="5"/>
  <c r="H610" i="5" s="1"/>
  <c r="I611" i="5"/>
  <c r="H611" i="5" s="1"/>
  <c r="I612" i="5"/>
  <c r="H612" i="5" s="1"/>
  <c r="I613" i="5"/>
  <c r="H613" i="5" s="1"/>
  <c r="I614" i="5"/>
  <c r="H614" i="5" s="1"/>
  <c r="I615" i="5"/>
  <c r="H615" i="5" s="1"/>
  <c r="I616" i="5"/>
  <c r="H616" i="5" s="1"/>
  <c r="I617" i="5"/>
  <c r="H617" i="5" s="1"/>
  <c r="I618" i="5"/>
  <c r="H618" i="5" s="1"/>
  <c r="I619" i="5"/>
  <c r="H619" i="5" s="1"/>
  <c r="I620" i="5"/>
  <c r="H620" i="5" s="1"/>
  <c r="I621" i="5"/>
  <c r="H621" i="5" s="1"/>
  <c r="I622" i="5"/>
  <c r="H622" i="5" s="1"/>
  <c r="I623" i="5"/>
  <c r="H623" i="5" s="1"/>
  <c r="I624" i="5"/>
  <c r="H624" i="5" s="1"/>
  <c r="I625" i="5"/>
  <c r="H625" i="5" s="1"/>
  <c r="I626" i="5"/>
  <c r="H626" i="5" s="1"/>
  <c r="I627" i="5"/>
  <c r="H627" i="5" s="1"/>
  <c r="I628" i="5"/>
  <c r="H628" i="5" s="1"/>
  <c r="I629" i="5"/>
  <c r="H629" i="5" s="1"/>
  <c r="I630" i="5"/>
  <c r="H630" i="5" s="1"/>
  <c r="I631" i="5"/>
  <c r="H631" i="5" s="1"/>
  <c r="I632" i="5"/>
  <c r="H632" i="5" s="1"/>
  <c r="I633" i="5"/>
  <c r="H633" i="5" s="1"/>
  <c r="I634" i="5"/>
  <c r="H634" i="5" s="1"/>
  <c r="I635" i="5"/>
  <c r="H635" i="5" s="1"/>
  <c r="I636" i="5"/>
  <c r="H636" i="5" s="1"/>
  <c r="I637" i="5"/>
  <c r="H637" i="5" s="1"/>
  <c r="I638" i="5"/>
  <c r="H638" i="5" s="1"/>
  <c r="I639" i="5"/>
  <c r="H639" i="5" s="1"/>
  <c r="I640" i="5"/>
  <c r="H640" i="5" s="1"/>
  <c r="I641" i="5"/>
  <c r="H641" i="5" s="1"/>
  <c r="I642" i="5"/>
  <c r="H642" i="5" s="1"/>
  <c r="I643" i="5"/>
  <c r="H643" i="5" s="1"/>
  <c r="I644" i="5"/>
  <c r="H644" i="5" s="1"/>
  <c r="I645" i="5"/>
  <c r="H645" i="5" s="1"/>
  <c r="I646" i="5"/>
  <c r="H646" i="5" s="1"/>
  <c r="I647" i="5"/>
  <c r="H647" i="5" s="1"/>
  <c r="I648" i="5"/>
  <c r="H648" i="5" s="1"/>
  <c r="I649" i="5"/>
  <c r="H649" i="5" s="1"/>
  <c r="I650" i="5"/>
  <c r="H650" i="5" s="1"/>
  <c r="I651" i="5"/>
  <c r="H651" i="5" s="1"/>
  <c r="I652" i="5"/>
  <c r="H652" i="5" s="1"/>
  <c r="I653" i="5"/>
  <c r="H653" i="5" s="1"/>
  <c r="I654" i="5"/>
  <c r="H654" i="5" s="1"/>
  <c r="I655" i="5"/>
  <c r="H655" i="5" s="1"/>
  <c r="I656" i="5"/>
  <c r="H656" i="5" s="1"/>
  <c r="I657" i="5"/>
  <c r="H657" i="5" s="1"/>
  <c r="I658" i="5"/>
  <c r="H658" i="5" s="1"/>
  <c r="I659" i="5"/>
  <c r="H659" i="5" s="1"/>
  <c r="I660" i="5"/>
  <c r="H660" i="5" s="1"/>
  <c r="I661" i="5"/>
  <c r="H661" i="5" s="1"/>
  <c r="I662" i="5"/>
  <c r="H662" i="5" s="1"/>
  <c r="I663" i="5"/>
  <c r="H663" i="5" s="1"/>
  <c r="I664" i="5"/>
  <c r="H664" i="5" s="1"/>
  <c r="I665" i="5"/>
  <c r="H665" i="5" s="1"/>
  <c r="I666" i="5"/>
  <c r="H666" i="5" s="1"/>
  <c r="I667" i="5"/>
  <c r="H667" i="5" s="1"/>
  <c r="I668" i="5"/>
  <c r="H668" i="5" s="1"/>
  <c r="I669" i="5"/>
  <c r="H669" i="5" s="1"/>
  <c r="I670" i="5"/>
  <c r="H670" i="5" s="1"/>
  <c r="I671" i="5"/>
  <c r="H671" i="5" s="1"/>
  <c r="I672" i="5"/>
  <c r="H672" i="5" s="1"/>
  <c r="I673" i="5"/>
  <c r="H673" i="5" s="1"/>
  <c r="I674" i="5"/>
  <c r="H674" i="5" s="1"/>
  <c r="I675" i="5"/>
  <c r="H675" i="5" s="1"/>
  <c r="I676" i="5"/>
  <c r="H676" i="5" s="1"/>
  <c r="I677" i="5"/>
  <c r="H677" i="5" s="1"/>
  <c r="I678" i="5"/>
  <c r="H678" i="5" s="1"/>
  <c r="I679" i="5"/>
  <c r="H679" i="5" s="1"/>
  <c r="I680" i="5"/>
  <c r="H680" i="5" s="1"/>
  <c r="I681" i="5"/>
  <c r="H681" i="5" s="1"/>
  <c r="I682" i="5"/>
  <c r="H682" i="5" s="1"/>
  <c r="I683" i="5"/>
  <c r="H683" i="5" s="1"/>
  <c r="I684" i="5"/>
  <c r="H684" i="5" s="1"/>
  <c r="I685" i="5"/>
  <c r="H685" i="5" s="1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I706" i="5"/>
  <c r="H706" i="5" s="1"/>
  <c r="I707" i="5"/>
  <c r="H707" i="5" s="1"/>
  <c r="I708" i="5"/>
  <c r="H708" i="5" s="1"/>
  <c r="I709" i="5"/>
  <c r="H709" i="5" s="1"/>
  <c r="I710" i="5"/>
  <c r="H710" i="5" s="1"/>
  <c r="I711" i="5"/>
  <c r="H711" i="5" s="1"/>
  <c r="I712" i="5"/>
  <c r="H712" i="5" s="1"/>
  <c r="I713" i="5"/>
  <c r="H713" i="5" s="1"/>
  <c r="I714" i="5"/>
  <c r="H714" i="5" s="1"/>
  <c r="I715" i="5"/>
  <c r="H715" i="5" s="1"/>
  <c r="I716" i="5"/>
  <c r="H716" i="5" s="1"/>
  <c r="I717" i="5"/>
  <c r="H717" i="5" s="1"/>
  <c r="I718" i="5"/>
  <c r="H718" i="5" s="1"/>
  <c r="I719" i="5"/>
  <c r="H719" i="5" s="1"/>
  <c r="I720" i="5"/>
  <c r="H720" i="5" s="1"/>
  <c r="I721" i="5"/>
  <c r="H721" i="5" s="1"/>
  <c r="I722" i="5"/>
  <c r="H722" i="5" s="1"/>
  <c r="I723" i="5"/>
  <c r="H723" i="5" s="1"/>
  <c r="I724" i="5"/>
  <c r="H724" i="5" s="1"/>
  <c r="I725" i="5"/>
  <c r="H725" i="5" s="1"/>
  <c r="I726" i="5"/>
  <c r="H726" i="5" s="1"/>
  <c r="I727" i="5"/>
  <c r="H727" i="5" s="1"/>
  <c r="I728" i="5"/>
  <c r="H728" i="5" s="1"/>
  <c r="I729" i="5"/>
  <c r="H729" i="5" s="1"/>
  <c r="I730" i="5"/>
  <c r="H730" i="5" s="1"/>
  <c r="I731" i="5"/>
  <c r="H731" i="5" s="1"/>
  <c r="I732" i="5"/>
  <c r="H732" i="5" s="1"/>
  <c r="I733" i="5"/>
  <c r="H733" i="5" s="1"/>
  <c r="I734" i="5"/>
  <c r="H734" i="5" s="1"/>
  <c r="I735" i="5"/>
  <c r="H735" i="5" s="1"/>
  <c r="I736" i="5"/>
  <c r="H736" i="5" s="1"/>
  <c r="I737" i="5"/>
  <c r="H737" i="5" s="1"/>
  <c r="I738" i="5"/>
  <c r="H738" i="5" s="1"/>
  <c r="I739" i="5"/>
  <c r="H739" i="5" s="1"/>
  <c r="I740" i="5"/>
  <c r="H740" i="5" s="1"/>
  <c r="I741" i="5"/>
  <c r="H741" i="5" s="1"/>
  <c r="I742" i="5"/>
  <c r="H742" i="5" s="1"/>
  <c r="I743" i="5"/>
  <c r="H743" i="5" s="1"/>
  <c r="I744" i="5"/>
  <c r="H744" i="5" s="1"/>
  <c r="I745" i="5"/>
  <c r="H745" i="5" s="1"/>
  <c r="I746" i="5"/>
  <c r="H746" i="5" s="1"/>
  <c r="I747" i="5"/>
  <c r="H747" i="5" s="1"/>
  <c r="I748" i="5"/>
  <c r="H748" i="5" s="1"/>
  <c r="I749" i="5"/>
  <c r="H749" i="5" s="1"/>
  <c r="I750" i="5"/>
  <c r="H750" i="5" s="1"/>
  <c r="I751" i="5"/>
  <c r="H751" i="5" s="1"/>
  <c r="I752" i="5"/>
  <c r="H752" i="5" s="1"/>
  <c r="I753" i="5"/>
  <c r="H753" i="5" s="1"/>
  <c r="I754" i="5"/>
  <c r="H754" i="5" s="1"/>
  <c r="I755" i="5"/>
  <c r="H755" i="5" s="1"/>
  <c r="I756" i="5"/>
  <c r="H756" i="5" s="1"/>
  <c r="I757" i="5"/>
  <c r="H757" i="5" s="1"/>
  <c r="I758" i="5"/>
  <c r="H758" i="5" s="1"/>
  <c r="I759" i="5"/>
  <c r="H759" i="5" s="1"/>
  <c r="I760" i="5"/>
  <c r="H760" i="5" s="1"/>
  <c r="I761" i="5"/>
  <c r="H761" i="5" s="1"/>
  <c r="I762" i="5"/>
  <c r="H762" i="5" s="1"/>
  <c r="I763" i="5"/>
  <c r="H763" i="5" s="1"/>
  <c r="I764" i="5"/>
  <c r="H764" i="5" s="1"/>
  <c r="I765" i="5"/>
  <c r="H765" i="5" s="1"/>
  <c r="I766" i="5"/>
  <c r="H766" i="5" s="1"/>
  <c r="I767" i="5"/>
  <c r="H767" i="5" s="1"/>
  <c r="I768" i="5"/>
  <c r="H768" i="5" s="1"/>
  <c r="I769" i="5"/>
  <c r="H769" i="5" s="1"/>
  <c r="I770" i="5"/>
  <c r="H770" i="5" s="1"/>
  <c r="I771" i="5"/>
  <c r="H771" i="5" s="1"/>
  <c r="I772" i="5"/>
  <c r="H772" i="5" s="1"/>
  <c r="I773" i="5"/>
  <c r="H773" i="5" s="1"/>
  <c r="I774" i="5"/>
  <c r="H774" i="5" s="1"/>
  <c r="I775" i="5"/>
  <c r="H775" i="5" s="1"/>
  <c r="I776" i="5"/>
  <c r="H776" i="5" s="1"/>
  <c r="I777" i="5"/>
  <c r="H777" i="5" s="1"/>
  <c r="I778" i="5"/>
  <c r="H778" i="5" s="1"/>
  <c r="I779" i="5"/>
  <c r="H779" i="5" s="1"/>
  <c r="I780" i="5"/>
  <c r="H780" i="5" s="1"/>
  <c r="I781" i="5"/>
  <c r="H781" i="5" s="1"/>
  <c r="I782" i="5"/>
  <c r="H782" i="5" s="1"/>
  <c r="I783" i="5"/>
  <c r="H783" i="5" s="1"/>
  <c r="I784" i="5"/>
  <c r="H784" i="5" s="1"/>
  <c r="I785" i="5"/>
  <c r="H785" i="5" s="1"/>
  <c r="I786" i="5"/>
  <c r="H786" i="5" s="1"/>
  <c r="I787" i="5"/>
  <c r="H787" i="5" s="1"/>
  <c r="I788" i="5"/>
  <c r="H788" i="5" s="1"/>
  <c r="I789" i="5"/>
  <c r="H789" i="5" s="1"/>
  <c r="I790" i="5"/>
  <c r="H790" i="5" s="1"/>
  <c r="I791" i="5"/>
  <c r="H791" i="5" s="1"/>
  <c r="I792" i="5"/>
  <c r="H792" i="5" s="1"/>
  <c r="I793" i="5"/>
  <c r="H793" i="5" s="1"/>
  <c r="I794" i="5"/>
  <c r="H794" i="5" s="1"/>
  <c r="I795" i="5"/>
  <c r="H795" i="5" s="1"/>
  <c r="I796" i="5"/>
  <c r="H796" i="5" s="1"/>
  <c r="I797" i="5"/>
  <c r="H797" i="5" s="1"/>
  <c r="I798" i="5"/>
  <c r="H798" i="5" s="1"/>
  <c r="I799" i="5"/>
  <c r="H799" i="5" s="1"/>
  <c r="I800" i="5"/>
  <c r="H800" i="5" s="1"/>
  <c r="I801" i="5"/>
  <c r="H801" i="5" s="1"/>
  <c r="I802" i="5"/>
  <c r="H802" i="5" s="1"/>
  <c r="I803" i="5"/>
  <c r="H803" i="5" s="1"/>
  <c r="I804" i="5"/>
  <c r="H804" i="5" s="1"/>
  <c r="I805" i="5"/>
  <c r="H805" i="5" s="1"/>
  <c r="I806" i="5"/>
  <c r="H806" i="5" s="1"/>
  <c r="I807" i="5"/>
  <c r="H807" i="5" s="1"/>
  <c r="I808" i="5"/>
  <c r="H808" i="5" s="1"/>
  <c r="I809" i="5"/>
  <c r="H809" i="5" s="1"/>
  <c r="I810" i="5"/>
  <c r="H810" i="5" s="1"/>
  <c r="I811" i="5"/>
  <c r="H811" i="5" s="1"/>
  <c r="I812" i="5"/>
  <c r="H812" i="5" s="1"/>
  <c r="I813" i="5"/>
  <c r="H813" i="5" s="1"/>
  <c r="I814" i="5"/>
  <c r="H814" i="5" s="1"/>
  <c r="I815" i="5"/>
  <c r="H815" i="5" s="1"/>
  <c r="I816" i="5"/>
  <c r="H816" i="5" s="1"/>
  <c r="I817" i="5"/>
  <c r="H817" i="5" s="1"/>
  <c r="I818" i="5"/>
  <c r="H818" i="5" s="1"/>
  <c r="I819" i="5"/>
  <c r="H819" i="5" s="1"/>
  <c r="I820" i="5"/>
  <c r="H820" i="5" s="1"/>
  <c r="I821" i="5"/>
  <c r="H821" i="5" s="1"/>
  <c r="I822" i="5"/>
  <c r="H822" i="5" s="1"/>
  <c r="I823" i="5"/>
  <c r="H823" i="5" s="1"/>
  <c r="I824" i="5"/>
  <c r="H824" i="5" s="1"/>
  <c r="I825" i="5"/>
  <c r="H825" i="5" s="1"/>
  <c r="I826" i="5"/>
  <c r="H826" i="5" s="1"/>
  <c r="I827" i="5"/>
  <c r="H827" i="5" s="1"/>
  <c r="I828" i="5"/>
  <c r="H828" i="5" s="1"/>
  <c r="I829" i="5"/>
  <c r="H829" i="5" s="1"/>
  <c r="I830" i="5"/>
  <c r="H830" i="5" s="1"/>
  <c r="I831" i="5"/>
  <c r="H831" i="5" s="1"/>
  <c r="I832" i="5"/>
  <c r="H832" i="5" s="1"/>
  <c r="I833" i="5"/>
  <c r="H833" i="5" s="1"/>
  <c r="I834" i="5"/>
  <c r="H834" i="5" s="1"/>
  <c r="I835" i="5"/>
  <c r="H835" i="5" s="1"/>
  <c r="I836" i="5"/>
  <c r="H836" i="5" s="1"/>
  <c r="I837" i="5"/>
  <c r="H837" i="5" s="1"/>
  <c r="I838" i="5"/>
  <c r="H838" i="5" s="1"/>
  <c r="I839" i="5"/>
  <c r="H839" i="5" s="1"/>
  <c r="I840" i="5"/>
  <c r="H840" i="5" s="1"/>
  <c r="I841" i="5"/>
  <c r="H841" i="5" s="1"/>
  <c r="I842" i="5"/>
  <c r="H842" i="5" s="1"/>
  <c r="I843" i="5"/>
  <c r="H843" i="5" s="1"/>
  <c r="I844" i="5"/>
  <c r="H844" i="5" s="1"/>
  <c r="I845" i="5"/>
  <c r="H845" i="5" s="1"/>
  <c r="I846" i="5"/>
  <c r="H846" i="5" s="1"/>
  <c r="I847" i="5"/>
  <c r="H847" i="5" s="1"/>
  <c r="I848" i="5"/>
  <c r="H848" i="5" s="1"/>
  <c r="I849" i="5"/>
  <c r="H849" i="5" s="1"/>
  <c r="I850" i="5"/>
  <c r="H850" i="5" s="1"/>
  <c r="I851" i="5"/>
  <c r="H851" i="5" s="1"/>
  <c r="I852" i="5"/>
  <c r="H852" i="5" s="1"/>
  <c r="I853" i="5"/>
  <c r="H853" i="5" s="1"/>
  <c r="I854" i="5"/>
  <c r="H854" i="5" s="1"/>
  <c r="I855" i="5"/>
  <c r="H855" i="5" s="1"/>
  <c r="I856" i="5"/>
  <c r="H856" i="5" s="1"/>
  <c r="I857" i="5"/>
  <c r="H857" i="5" s="1"/>
  <c r="I858" i="5"/>
  <c r="H858" i="5" s="1"/>
  <c r="I859" i="5"/>
  <c r="H859" i="5" s="1"/>
  <c r="I860" i="5"/>
  <c r="H860" i="5" s="1"/>
  <c r="I861" i="5"/>
  <c r="H861" i="5" s="1"/>
  <c r="I862" i="5"/>
  <c r="H862" i="5" s="1"/>
  <c r="I863" i="5"/>
  <c r="H863" i="5" s="1"/>
  <c r="I864" i="5"/>
  <c r="H864" i="5" s="1"/>
  <c r="I865" i="5"/>
  <c r="H865" i="5" s="1"/>
  <c r="I866" i="5"/>
  <c r="H866" i="5" s="1"/>
  <c r="I867" i="5"/>
  <c r="H867" i="5" s="1"/>
  <c r="I868" i="5"/>
  <c r="H868" i="5" s="1"/>
  <c r="I869" i="5"/>
  <c r="H869" i="5" s="1"/>
  <c r="I870" i="5"/>
  <c r="H870" i="5" s="1"/>
  <c r="I871" i="5"/>
  <c r="H871" i="5" s="1"/>
  <c r="I872" i="5"/>
  <c r="H872" i="5" s="1"/>
  <c r="I873" i="5"/>
  <c r="H873" i="5" s="1"/>
  <c r="I874" i="5"/>
  <c r="H874" i="5" s="1"/>
  <c r="I875" i="5"/>
  <c r="H875" i="5" s="1"/>
  <c r="I876" i="5"/>
  <c r="H876" i="5" s="1"/>
  <c r="I877" i="5"/>
  <c r="H877" i="5" s="1"/>
  <c r="I878" i="5"/>
  <c r="H878" i="5" s="1"/>
  <c r="I879" i="5"/>
  <c r="H879" i="5" s="1"/>
  <c r="I880" i="5"/>
  <c r="H880" i="5" s="1"/>
  <c r="I881" i="5"/>
  <c r="H881" i="5" s="1"/>
  <c r="I882" i="5"/>
  <c r="H882" i="5" s="1"/>
  <c r="I883" i="5"/>
  <c r="H883" i="5" s="1"/>
  <c r="I884" i="5"/>
  <c r="H884" i="5" s="1"/>
  <c r="I885" i="5"/>
  <c r="H885" i="5" s="1"/>
  <c r="I886" i="5"/>
  <c r="H886" i="5" s="1"/>
  <c r="I887" i="5"/>
  <c r="H887" i="5" s="1"/>
  <c r="I888" i="5"/>
  <c r="H888" i="5" s="1"/>
  <c r="I889" i="5"/>
  <c r="H889" i="5" s="1"/>
  <c r="I890" i="5"/>
  <c r="H890" i="5" s="1"/>
  <c r="I891" i="5"/>
  <c r="H891" i="5" s="1"/>
  <c r="I892" i="5"/>
  <c r="H892" i="5" s="1"/>
  <c r="C8" i="7" l="1"/>
  <c r="I3" i="5" l="1"/>
  <c r="H3" i="5" s="1"/>
  <c r="B7" i="6" s="1"/>
  <c r="B8" i="6" l="1"/>
  <c r="F7" i="6"/>
  <c r="H7" i="6"/>
  <c r="D7" i="6"/>
  <c r="E7" i="6"/>
  <c r="G7" i="6"/>
  <c r="I7" i="6"/>
  <c r="C7" i="6" a="1"/>
  <c r="C7" i="6" s="1"/>
  <c r="B9" i="6" l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G8" i="6"/>
  <c r="D8" i="6"/>
  <c r="H8" i="6"/>
  <c r="E8" i="6"/>
  <c r="C8" i="6" a="1"/>
  <c r="C8" i="6" s="1"/>
  <c r="J8" i="6" s="1"/>
  <c r="F8" i="6"/>
  <c r="I8" i="6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9" i="6" l="1"/>
  <c r="G9" i="6"/>
  <c r="I9" i="6"/>
  <c r="F9" i="6"/>
  <c r="H9" i="6"/>
  <c r="D9" i="6"/>
  <c r="C9" i="6" a="1"/>
  <c r="C9" i="6" s="1"/>
  <c r="E49" i="7"/>
  <c r="E48" i="7"/>
  <c r="E8" i="7"/>
  <c r="D10" i="6" l="1"/>
  <c r="F10" i="6"/>
  <c r="H10" i="6"/>
  <c r="G10" i="6"/>
  <c r="I10" i="6"/>
  <c r="E10" i="6"/>
  <c r="C10" i="6" a="1"/>
  <c r="C10" i="6" s="1"/>
  <c r="C70" i="7"/>
  <c r="E70" i="7"/>
  <c r="E11" i="6" l="1"/>
  <c r="G11" i="6"/>
  <c r="I11" i="6"/>
  <c r="D11" i="6"/>
  <c r="H11" i="6"/>
  <c r="F11" i="6"/>
  <c r="C11" i="6" a="1"/>
  <c r="C11" i="6" s="1"/>
  <c r="D12" i="6" l="1"/>
  <c r="F12" i="6"/>
  <c r="H12" i="6"/>
  <c r="E12" i="6"/>
  <c r="I12" i="6"/>
  <c r="G12" i="6"/>
  <c r="C12" i="6" a="1"/>
  <c r="C12" i="6" s="1"/>
  <c r="E13" i="6" l="1"/>
  <c r="G13" i="6"/>
  <c r="I13" i="6"/>
  <c r="F13" i="6"/>
  <c r="D13" i="6"/>
  <c r="H13" i="6"/>
  <c r="C13" i="6" a="1"/>
  <c r="C13" i="6" s="1"/>
  <c r="D14" i="6" l="1"/>
  <c r="F14" i="6"/>
  <c r="H14" i="6"/>
  <c r="G14" i="6"/>
  <c r="E14" i="6"/>
  <c r="I14" i="6"/>
  <c r="C14" i="6" a="1"/>
  <c r="C14" i="6" s="1"/>
  <c r="E15" i="6" l="1"/>
  <c r="G15" i="6"/>
  <c r="I15" i="6"/>
  <c r="D15" i="6"/>
  <c r="H15" i="6"/>
  <c r="F15" i="6"/>
  <c r="C15" i="6" a="1"/>
  <c r="C15" i="6" s="1"/>
  <c r="D16" i="6" l="1"/>
  <c r="F16" i="6"/>
  <c r="H16" i="6"/>
  <c r="E16" i="6"/>
  <c r="I16" i="6"/>
  <c r="G16" i="6"/>
  <c r="C16" i="6" a="1"/>
  <c r="C16" i="6" s="1"/>
  <c r="E17" i="6" l="1"/>
  <c r="G17" i="6"/>
  <c r="I17" i="6"/>
  <c r="F17" i="6"/>
  <c r="H17" i="6"/>
  <c r="D17" i="6"/>
  <c r="C17" i="6" a="1"/>
  <c r="C17" i="6" s="1"/>
  <c r="D18" i="6" l="1"/>
  <c r="F18" i="6"/>
  <c r="H18" i="6"/>
  <c r="G18" i="6"/>
  <c r="I18" i="6"/>
  <c r="E18" i="6"/>
  <c r="C18" i="6" a="1"/>
  <c r="C18" i="6" s="1"/>
  <c r="E19" i="6" l="1"/>
  <c r="G19" i="6"/>
  <c r="I19" i="6"/>
  <c r="D19" i="6"/>
  <c r="H19" i="6"/>
  <c r="F19" i="6"/>
  <c r="C19" i="6" a="1"/>
  <c r="C19" i="6" s="1"/>
  <c r="D20" i="6" l="1"/>
  <c r="F20" i="6"/>
  <c r="H20" i="6"/>
  <c r="E20" i="6"/>
  <c r="I20" i="6"/>
  <c r="G20" i="6"/>
  <c r="C20" i="6" a="1"/>
  <c r="C20" i="6" s="1"/>
  <c r="E21" i="6" l="1"/>
  <c r="G21" i="6"/>
  <c r="I21" i="6"/>
  <c r="F21" i="6"/>
  <c r="D21" i="6"/>
  <c r="H21" i="6"/>
  <c r="C21" i="6" a="1"/>
  <c r="C21" i="6" s="1"/>
  <c r="D22" i="6" l="1"/>
  <c r="F22" i="6"/>
  <c r="H22" i="6"/>
  <c r="G22" i="6"/>
  <c r="E22" i="6"/>
  <c r="I22" i="6"/>
  <c r="C22" i="6" a="1"/>
  <c r="C22" i="6" s="1"/>
  <c r="E23" i="6" l="1"/>
  <c r="G23" i="6"/>
  <c r="I23" i="6"/>
  <c r="D23" i="6"/>
  <c r="H23" i="6"/>
  <c r="F23" i="6"/>
  <c r="C23" i="6" a="1"/>
  <c r="C23" i="6" s="1"/>
  <c r="D24" i="6" l="1"/>
  <c r="F24" i="6"/>
  <c r="H24" i="6"/>
  <c r="E24" i="6"/>
  <c r="I24" i="6"/>
  <c r="G24" i="6"/>
  <c r="C24" i="6" a="1"/>
  <c r="C24" i="6" s="1"/>
  <c r="E25" i="6" l="1"/>
  <c r="G25" i="6"/>
  <c r="I25" i="6"/>
  <c r="F25" i="6"/>
  <c r="H25" i="6"/>
  <c r="D25" i="6"/>
  <c r="C25" i="6" a="1"/>
  <c r="C25" i="6" s="1"/>
  <c r="D26" i="6" l="1"/>
  <c r="F26" i="6"/>
  <c r="H26" i="6"/>
  <c r="G26" i="6"/>
  <c r="I26" i="6"/>
  <c r="E26" i="6"/>
  <c r="C26" i="6" a="1"/>
  <c r="C26" i="6" s="1"/>
  <c r="E27" i="6" l="1"/>
  <c r="G27" i="6"/>
  <c r="I27" i="6"/>
  <c r="D27" i="6"/>
  <c r="H27" i="6"/>
  <c r="F27" i="6"/>
  <c r="C27" i="6" a="1"/>
  <c r="C27" i="6" s="1"/>
  <c r="D28" i="6" l="1"/>
  <c r="F28" i="6"/>
  <c r="H28" i="6"/>
  <c r="E28" i="6"/>
  <c r="I28" i="6"/>
  <c r="G28" i="6"/>
  <c r="C28" i="6" a="1"/>
  <c r="C28" i="6" s="1"/>
  <c r="E29" i="6" l="1"/>
  <c r="G29" i="6"/>
  <c r="I29" i="6"/>
  <c r="F29" i="6"/>
  <c r="D29" i="6"/>
  <c r="H29" i="6"/>
  <c r="C29" i="6" a="1"/>
  <c r="C29" i="6" s="1"/>
  <c r="D30" i="6" l="1"/>
  <c r="F30" i="6"/>
  <c r="H30" i="6"/>
  <c r="G30" i="6"/>
  <c r="E30" i="6"/>
  <c r="I30" i="6"/>
  <c r="C30" i="6" a="1"/>
  <c r="C30" i="6" s="1"/>
  <c r="E31" i="6" l="1"/>
  <c r="G31" i="6"/>
  <c r="I31" i="6"/>
  <c r="D31" i="6"/>
  <c r="H31" i="6"/>
  <c r="F31" i="6"/>
  <c r="C31" i="6" a="1"/>
  <c r="C31" i="6" s="1"/>
  <c r="D32" i="6" l="1"/>
  <c r="E32" i="6"/>
  <c r="G32" i="6"/>
  <c r="I32" i="6"/>
  <c r="F32" i="6"/>
  <c r="H32" i="6"/>
  <c r="C32" i="6" a="1"/>
  <c r="C32" i="6" s="1"/>
  <c r="D33" i="6" l="1"/>
  <c r="F33" i="6"/>
  <c r="H33" i="6"/>
  <c r="G33" i="6"/>
  <c r="I33" i="6"/>
  <c r="E33" i="6"/>
  <c r="C33" i="6" a="1"/>
  <c r="C33" i="6" s="1"/>
  <c r="E34" i="6" l="1"/>
  <c r="G34" i="6"/>
  <c r="I34" i="6"/>
  <c r="D34" i="6"/>
  <c r="H34" i="6"/>
  <c r="F34" i="6"/>
  <c r="C34" i="6" a="1"/>
  <c r="C34" i="6" s="1"/>
  <c r="D35" i="6" l="1"/>
  <c r="F35" i="6"/>
  <c r="H35" i="6"/>
  <c r="E35" i="6"/>
  <c r="I35" i="6"/>
  <c r="G35" i="6"/>
  <c r="C35" i="6" a="1"/>
  <c r="C35" i="6" s="1"/>
  <c r="E36" i="6" l="1"/>
  <c r="G36" i="6"/>
  <c r="I36" i="6"/>
  <c r="F36" i="6"/>
  <c r="D36" i="6"/>
  <c r="H36" i="6"/>
  <c r="C36" i="6" a="1"/>
  <c r="C36" i="6" s="1"/>
  <c r="D37" i="6" l="1"/>
  <c r="F37" i="6"/>
  <c r="H37" i="6"/>
  <c r="G37" i="6"/>
  <c r="E37" i="6"/>
  <c r="I37" i="6"/>
  <c r="C37" i="6" a="1"/>
  <c r="C37" i="6" s="1"/>
  <c r="E38" i="6" l="1"/>
  <c r="G38" i="6"/>
  <c r="I38" i="6"/>
  <c r="D38" i="6"/>
  <c r="H38" i="6"/>
  <c r="F38" i="6"/>
  <c r="C38" i="6" a="1"/>
  <c r="C38" i="6" s="1"/>
  <c r="D39" i="6" l="1"/>
  <c r="F39" i="6"/>
  <c r="H39" i="6"/>
  <c r="E39" i="6"/>
  <c r="I39" i="6"/>
  <c r="G39" i="6"/>
  <c r="C39" i="6" a="1"/>
  <c r="C39" i="6" s="1"/>
  <c r="E40" i="6" l="1"/>
  <c r="G40" i="6"/>
  <c r="I40" i="6"/>
  <c r="F40" i="6"/>
  <c r="H40" i="6"/>
  <c r="D40" i="6"/>
  <c r="C40" i="6" a="1"/>
  <c r="C40" i="6" s="1"/>
  <c r="D41" i="6" l="1"/>
  <c r="F41" i="6"/>
  <c r="H41" i="6"/>
  <c r="G41" i="6"/>
  <c r="I41" i="6"/>
  <c r="E41" i="6"/>
  <c r="C41" i="6" a="1"/>
  <c r="C41" i="6" s="1"/>
  <c r="E42" i="6" l="1"/>
  <c r="G42" i="6"/>
  <c r="I42" i="6"/>
  <c r="D42" i="6"/>
  <c r="H42" i="6"/>
  <c r="F42" i="6"/>
  <c r="C42" i="6" a="1"/>
  <c r="C42" i="6" s="1"/>
  <c r="D43" i="6" l="1"/>
  <c r="F43" i="6"/>
  <c r="H43" i="6"/>
  <c r="E43" i="6"/>
  <c r="I43" i="6"/>
  <c r="G43" i="6"/>
  <c r="C43" i="6" a="1"/>
  <c r="C43" i="6" s="1"/>
  <c r="E44" i="6" l="1"/>
  <c r="G44" i="6"/>
  <c r="I44" i="6"/>
  <c r="F44" i="6"/>
  <c r="D44" i="6"/>
  <c r="H44" i="6"/>
  <c r="C44" i="6" a="1"/>
  <c r="C44" i="6" s="1"/>
  <c r="D45" i="6" l="1"/>
  <c r="F45" i="6"/>
  <c r="H45" i="6"/>
  <c r="G45" i="6"/>
  <c r="E45" i="6"/>
  <c r="I45" i="6"/>
  <c r="C45" i="6" a="1"/>
  <c r="C45" i="6" s="1"/>
  <c r="E46" i="6" l="1"/>
  <c r="G46" i="6"/>
  <c r="I46" i="6"/>
  <c r="D46" i="6"/>
  <c r="H46" i="6"/>
  <c r="F46" i="6"/>
  <c r="C46" i="6" a="1"/>
  <c r="C46" i="6" s="1"/>
  <c r="D47" i="6" l="1"/>
  <c r="F47" i="6"/>
  <c r="H47" i="6"/>
  <c r="E47" i="6"/>
  <c r="I47" i="6"/>
  <c r="G47" i="6"/>
  <c r="C47" i="6" a="1"/>
  <c r="C47" i="6" s="1"/>
  <c r="E48" i="6" l="1"/>
  <c r="G48" i="6"/>
  <c r="I48" i="6"/>
  <c r="F48" i="6"/>
  <c r="H48" i="6"/>
  <c r="D48" i="6"/>
  <c r="C48" i="6" a="1"/>
  <c r="C48" i="6" s="1"/>
  <c r="D49" i="6" l="1"/>
  <c r="F49" i="6"/>
  <c r="H49" i="6"/>
  <c r="G49" i="6"/>
  <c r="I49" i="6"/>
  <c r="E49" i="6"/>
  <c r="C49" i="6" a="1"/>
  <c r="C49" i="6" s="1"/>
  <c r="E50" i="6" l="1"/>
  <c r="G50" i="6"/>
  <c r="I50" i="6"/>
  <c r="D50" i="6"/>
  <c r="H50" i="6"/>
  <c r="F50" i="6"/>
  <c r="C50" i="6" a="1"/>
  <c r="C50" i="6" s="1"/>
  <c r="D51" i="6" l="1"/>
  <c r="F51" i="6"/>
  <c r="H51" i="6"/>
  <c r="E51" i="6"/>
  <c r="I51" i="6"/>
  <c r="G51" i="6"/>
  <c r="C51" i="6" a="1"/>
  <c r="C51" i="6" s="1"/>
  <c r="E52" i="6" l="1"/>
  <c r="G52" i="6"/>
  <c r="I52" i="6"/>
  <c r="F52" i="6"/>
  <c r="D52" i="6"/>
  <c r="H52" i="6"/>
  <c r="C52" i="6" a="1"/>
  <c r="C52" i="6" s="1"/>
  <c r="D53" i="6" l="1"/>
  <c r="F53" i="6"/>
  <c r="H53" i="6"/>
  <c r="G53" i="6"/>
  <c r="E53" i="6"/>
  <c r="I53" i="6"/>
  <c r="C53" i="6" a="1"/>
  <c r="C53" i="6" s="1"/>
  <c r="E54" i="6" l="1"/>
  <c r="G54" i="6"/>
  <c r="I54" i="6"/>
  <c r="D54" i="6"/>
  <c r="H54" i="6"/>
  <c r="F54" i="6"/>
  <c r="C54" i="6" a="1"/>
  <c r="C54" i="6" s="1"/>
  <c r="D55" i="6" l="1"/>
  <c r="F55" i="6"/>
  <c r="H55" i="6"/>
  <c r="E55" i="6"/>
  <c r="I55" i="6"/>
  <c r="G55" i="6"/>
  <c r="C55" i="6" a="1"/>
  <c r="C55" i="6" s="1"/>
  <c r="E56" i="6" l="1"/>
  <c r="G56" i="6"/>
  <c r="I56" i="6"/>
  <c r="F56" i="6"/>
  <c r="H56" i="6"/>
  <c r="D56" i="6"/>
  <c r="C56" i="6" a="1"/>
  <c r="C56" i="6" s="1"/>
  <c r="D57" i="6" l="1"/>
  <c r="F57" i="6"/>
  <c r="H57" i="6"/>
  <c r="G57" i="6"/>
  <c r="I57" i="6"/>
  <c r="E57" i="6"/>
  <c r="C57" i="6" a="1"/>
  <c r="C57" i="6" s="1"/>
  <c r="E58" i="6" l="1"/>
  <c r="G58" i="6"/>
  <c r="I58" i="6"/>
  <c r="D58" i="6"/>
  <c r="H58" i="6"/>
  <c r="F58" i="6"/>
  <c r="C58" i="6" a="1"/>
  <c r="C58" i="6" s="1"/>
  <c r="D59" i="6" l="1"/>
  <c r="F59" i="6"/>
  <c r="H59" i="6"/>
  <c r="E59" i="6"/>
  <c r="I59" i="6"/>
  <c r="G59" i="6"/>
  <c r="C59" i="6" a="1"/>
  <c r="C59" i="6" s="1"/>
  <c r="E60" i="6" l="1"/>
  <c r="G60" i="6"/>
  <c r="I60" i="6"/>
  <c r="F60" i="6"/>
  <c r="D60" i="6"/>
  <c r="H60" i="6"/>
  <c r="C60" i="6" a="1"/>
  <c r="C60" i="6" s="1"/>
  <c r="D61" i="6" l="1"/>
  <c r="F61" i="6"/>
  <c r="H61" i="6"/>
  <c r="G61" i="6"/>
  <c r="E61" i="6"/>
  <c r="I61" i="6"/>
  <c r="C61" i="6" a="1"/>
  <c r="C61" i="6" s="1"/>
  <c r="E62" i="6" l="1"/>
  <c r="G62" i="6"/>
  <c r="I62" i="6"/>
  <c r="D62" i="6"/>
  <c r="H62" i="6"/>
  <c r="F62" i="6"/>
  <c r="C62" i="6" a="1"/>
  <c r="C62" i="6" s="1"/>
  <c r="D63" i="6" l="1"/>
  <c r="F63" i="6"/>
  <c r="H63" i="6"/>
  <c r="E63" i="6"/>
  <c r="I63" i="6"/>
  <c r="G63" i="6"/>
  <c r="C63" i="6" a="1"/>
  <c r="C63" i="6" s="1"/>
  <c r="E64" i="6" l="1"/>
  <c r="G64" i="6"/>
  <c r="I64" i="6"/>
  <c r="F64" i="6"/>
  <c r="H64" i="6"/>
  <c r="D64" i="6"/>
  <c r="C64" i="6" a="1"/>
  <c r="C64" i="6" s="1"/>
  <c r="D65" i="6" l="1"/>
  <c r="F65" i="6"/>
  <c r="H65" i="6"/>
  <c r="G65" i="6"/>
  <c r="I65" i="6"/>
  <c r="E65" i="6"/>
  <c r="C65" i="6" a="1"/>
  <c r="C65" i="6" s="1"/>
  <c r="E66" i="6" l="1"/>
  <c r="G66" i="6"/>
  <c r="I66" i="6"/>
  <c r="D66" i="6"/>
  <c r="H66" i="6"/>
  <c r="F66" i="6"/>
  <c r="C66" i="6" a="1"/>
  <c r="C66" i="6" s="1"/>
  <c r="D67" i="6" l="1"/>
  <c r="F67" i="6"/>
  <c r="H67" i="6"/>
  <c r="E67" i="6"/>
  <c r="I67" i="6"/>
  <c r="G67" i="6"/>
  <c r="C67" i="6" a="1"/>
  <c r="C67" i="6" s="1"/>
  <c r="E68" i="6" l="1"/>
  <c r="G68" i="6"/>
  <c r="F68" i="6"/>
  <c r="I68" i="6"/>
  <c r="D68" i="6"/>
  <c r="H68" i="6"/>
  <c r="C68" i="6" a="1"/>
  <c r="C68" i="6" s="1"/>
  <c r="D69" i="6" l="1"/>
  <c r="F69" i="6"/>
  <c r="H69" i="6"/>
  <c r="G69" i="6"/>
  <c r="E69" i="6"/>
  <c r="I69" i="6"/>
  <c r="C69" i="6" a="1"/>
  <c r="C69" i="6" s="1"/>
  <c r="E70" i="6" l="1"/>
  <c r="G70" i="6"/>
  <c r="I70" i="6"/>
  <c r="D70" i="6"/>
  <c r="H70" i="6"/>
  <c r="F70" i="6"/>
  <c r="C70" i="6" a="1"/>
  <c r="C70" i="6" s="1"/>
  <c r="D71" i="6" l="1"/>
  <c r="F71" i="6"/>
  <c r="H71" i="6"/>
  <c r="E71" i="6"/>
  <c r="I71" i="6"/>
  <c r="G71" i="6"/>
  <c r="C71" i="6" a="1"/>
  <c r="C71" i="6" s="1"/>
  <c r="E72" i="6" l="1"/>
  <c r="G72" i="6"/>
  <c r="I72" i="6"/>
  <c r="F72" i="6"/>
  <c r="D72" i="6"/>
  <c r="H72" i="6"/>
  <c r="C72" i="6" a="1"/>
  <c r="C72" i="6" s="1"/>
  <c r="D73" i="6" l="1"/>
  <c r="F73" i="6"/>
  <c r="H73" i="6"/>
  <c r="G73" i="6"/>
  <c r="E73" i="6"/>
  <c r="I73" i="6"/>
  <c r="C73" i="6" a="1"/>
  <c r="C73" i="6" s="1"/>
  <c r="E74" i="6" l="1"/>
  <c r="G74" i="6"/>
  <c r="I74" i="6"/>
  <c r="D74" i="6"/>
  <c r="H74" i="6"/>
  <c r="F74" i="6"/>
  <c r="C74" i="6" a="1"/>
  <c r="C74" i="6" s="1"/>
  <c r="D75" i="6" l="1"/>
  <c r="F75" i="6"/>
  <c r="H75" i="6"/>
  <c r="E75" i="6"/>
  <c r="I75" i="6"/>
  <c r="G75" i="6"/>
  <c r="C75" i="6" a="1"/>
  <c r="C75" i="6" s="1"/>
  <c r="E76" i="6" l="1"/>
  <c r="G76" i="6"/>
  <c r="I76" i="6"/>
  <c r="F76" i="6"/>
  <c r="D76" i="6"/>
  <c r="H76" i="6"/>
  <c r="C76" i="6" a="1"/>
  <c r="C76" i="6" s="1"/>
  <c r="D77" i="6" l="1"/>
  <c r="F77" i="6"/>
  <c r="H77" i="6"/>
  <c r="G77" i="6"/>
  <c r="E77" i="6"/>
  <c r="I77" i="6"/>
  <c r="C77" i="6" a="1"/>
  <c r="C77" i="6" s="1"/>
  <c r="E78" i="6" l="1"/>
  <c r="G78" i="6"/>
  <c r="I78" i="6"/>
  <c r="D78" i="6"/>
  <c r="H78" i="6"/>
  <c r="F78" i="6"/>
  <c r="C78" i="6" a="1"/>
  <c r="C78" i="6" s="1"/>
  <c r="D79" i="6" l="1"/>
  <c r="F79" i="6"/>
  <c r="H79" i="6"/>
  <c r="E79" i="6"/>
  <c r="I79" i="6"/>
  <c r="G79" i="6"/>
  <c r="C79" i="6" a="1"/>
  <c r="C79" i="6" s="1"/>
  <c r="E80" i="6" l="1"/>
  <c r="G80" i="6"/>
  <c r="I80" i="6"/>
  <c r="F80" i="6"/>
  <c r="D80" i="6"/>
  <c r="H80" i="6"/>
  <c r="C80" i="6" a="1"/>
  <c r="C80" i="6" s="1"/>
  <c r="D81" i="6" l="1"/>
  <c r="F81" i="6"/>
  <c r="H81" i="6"/>
  <c r="G81" i="6"/>
  <c r="E81" i="6"/>
  <c r="I81" i="6"/>
  <c r="C81" i="6" a="1"/>
  <c r="C81" i="6" s="1"/>
  <c r="E82" i="6" l="1"/>
  <c r="G82" i="6"/>
  <c r="I82" i="6"/>
  <c r="D82" i="6"/>
  <c r="H82" i="6"/>
  <c r="F82" i="6"/>
  <c r="C82" i="6" a="1"/>
  <c r="C82" i="6" s="1"/>
  <c r="D83" i="6" l="1"/>
  <c r="F83" i="6"/>
  <c r="H83" i="6"/>
  <c r="E83" i="6"/>
  <c r="I83" i="6"/>
  <c r="G83" i="6"/>
  <c r="C83" i="6" a="1"/>
  <c r="C83" i="6" s="1"/>
  <c r="E84" i="6" l="1"/>
  <c r="G84" i="6"/>
  <c r="I84" i="6"/>
  <c r="F84" i="6"/>
  <c r="D84" i="6"/>
  <c r="H84" i="6"/>
  <c r="C84" i="6" a="1"/>
  <c r="C84" i="6" s="1"/>
  <c r="D85" i="6" l="1"/>
  <c r="F85" i="6"/>
  <c r="H85" i="6"/>
  <c r="G85" i="6"/>
  <c r="E85" i="6"/>
  <c r="I85" i="6"/>
  <c r="C85" i="6" a="1"/>
  <c r="C85" i="6" s="1"/>
  <c r="E86" i="6" l="1"/>
  <c r="G86" i="6"/>
  <c r="I86" i="6"/>
  <c r="D86" i="6"/>
  <c r="H86" i="6"/>
  <c r="F86" i="6"/>
  <c r="C86" i="6" a="1"/>
  <c r="C86" i="6" s="1"/>
  <c r="D87" i="6" l="1"/>
  <c r="F87" i="6"/>
  <c r="H87" i="6"/>
  <c r="E87" i="6"/>
  <c r="I87" i="6"/>
  <c r="G87" i="6"/>
  <c r="C87" i="6" a="1"/>
  <c r="C87" i="6" s="1"/>
  <c r="E88" i="6" l="1"/>
  <c r="G88" i="6"/>
  <c r="I88" i="6"/>
  <c r="F88" i="6"/>
  <c r="D88" i="6"/>
  <c r="H88" i="6"/>
  <c r="C88" i="6" a="1"/>
  <c r="C88" i="6" s="1"/>
  <c r="D89" i="6" l="1"/>
  <c r="F89" i="6"/>
  <c r="H89" i="6"/>
  <c r="G89" i="6"/>
  <c r="E89" i="6"/>
  <c r="I89" i="6"/>
  <c r="C89" i="6" a="1"/>
  <c r="C89" i="6" s="1"/>
  <c r="E90" i="6" l="1"/>
  <c r="G90" i="6"/>
  <c r="I90" i="6"/>
  <c r="D90" i="6"/>
  <c r="H90" i="6"/>
  <c r="F90" i="6"/>
  <c r="C90" i="6" a="1"/>
  <c r="C90" i="6" s="1"/>
  <c r="D91" i="6" l="1"/>
  <c r="F91" i="6"/>
  <c r="H91" i="6"/>
  <c r="E91" i="6"/>
  <c r="I91" i="6"/>
  <c r="G91" i="6"/>
  <c r="C91" i="6" a="1"/>
  <c r="C91" i="6" s="1"/>
  <c r="E92" i="6" l="1"/>
  <c r="G92" i="6"/>
  <c r="I92" i="6"/>
  <c r="F92" i="6"/>
  <c r="D92" i="6"/>
  <c r="H92" i="6"/>
  <c r="C92" i="6" a="1"/>
  <c r="C92" i="6" s="1"/>
  <c r="D93" i="6" l="1"/>
  <c r="F93" i="6"/>
  <c r="H93" i="6"/>
  <c r="E93" i="6"/>
  <c r="I93" i="6"/>
  <c r="G93" i="6"/>
  <c r="C93" i="6" a="1"/>
  <c r="C93" i="6" s="1"/>
  <c r="E94" i="6" l="1"/>
  <c r="G94" i="6"/>
  <c r="I94" i="6"/>
  <c r="F94" i="6"/>
  <c r="D94" i="6"/>
  <c r="H94" i="6"/>
  <c r="C94" i="6" a="1"/>
  <c r="C94" i="6" s="1"/>
  <c r="D95" i="6" l="1"/>
  <c r="F95" i="6"/>
  <c r="H95" i="6"/>
  <c r="G95" i="6"/>
  <c r="E95" i="6"/>
  <c r="I95" i="6"/>
  <c r="C95" i="6" a="1"/>
  <c r="C95" i="6" s="1"/>
  <c r="E96" i="6" l="1"/>
  <c r="G96" i="6"/>
  <c r="I96" i="6"/>
  <c r="D96" i="6"/>
  <c r="H96" i="6"/>
  <c r="F96" i="6"/>
  <c r="C96" i="6" a="1"/>
  <c r="C96" i="6" s="1"/>
  <c r="D97" i="6" l="1"/>
  <c r="F97" i="6"/>
  <c r="H97" i="6"/>
  <c r="E97" i="6"/>
  <c r="I97" i="6"/>
  <c r="G97" i="6"/>
  <c r="C97" i="6" a="1"/>
  <c r="C97" i="6" s="1"/>
  <c r="E98" i="6" l="1"/>
  <c r="G98" i="6"/>
  <c r="I98" i="6"/>
  <c r="F98" i="6"/>
  <c r="H98" i="6"/>
  <c r="D98" i="6"/>
  <c r="C98" i="6" a="1"/>
  <c r="C98" i="6" s="1"/>
  <c r="D99" i="6" l="1"/>
  <c r="F99" i="6"/>
  <c r="H99" i="6"/>
  <c r="G99" i="6"/>
  <c r="I99" i="6"/>
  <c r="E99" i="6"/>
  <c r="C99" i="6" a="1"/>
  <c r="C99" i="6" s="1"/>
  <c r="E100" i="6" l="1"/>
  <c r="G100" i="6"/>
  <c r="I100" i="6"/>
  <c r="D100" i="6"/>
  <c r="H100" i="6"/>
  <c r="F100" i="6"/>
  <c r="C100" i="6" a="1"/>
  <c r="C100" i="6" s="1"/>
  <c r="D101" i="6" l="1"/>
  <c r="F101" i="6"/>
  <c r="H101" i="6"/>
  <c r="E101" i="6"/>
  <c r="I101" i="6"/>
  <c r="G101" i="6"/>
  <c r="C101" i="6" a="1"/>
  <c r="C101" i="6" s="1"/>
  <c r="E102" i="6" l="1"/>
  <c r="G102" i="6"/>
  <c r="I102" i="6"/>
  <c r="F102" i="6"/>
  <c r="D102" i="6"/>
  <c r="H102" i="6"/>
  <c r="C102" i="6" a="1"/>
  <c r="C102" i="6" s="1"/>
  <c r="D103" i="6" l="1"/>
  <c r="F103" i="6"/>
  <c r="H103" i="6"/>
  <c r="G103" i="6"/>
  <c r="E103" i="6"/>
  <c r="I103" i="6"/>
  <c r="C103" i="6" a="1"/>
  <c r="C103" i="6" s="1"/>
  <c r="E104" i="6" l="1"/>
  <c r="G104" i="6"/>
  <c r="I104" i="6"/>
  <c r="D104" i="6"/>
  <c r="H104" i="6"/>
  <c r="F104" i="6"/>
  <c r="C104" i="6" a="1"/>
  <c r="C104" i="6" s="1"/>
  <c r="D105" i="6" l="1"/>
  <c r="F105" i="6"/>
  <c r="H105" i="6"/>
  <c r="E105" i="6"/>
  <c r="I105" i="6"/>
  <c r="G105" i="6"/>
  <c r="C105" i="6" a="1"/>
  <c r="C105" i="6" s="1"/>
  <c r="E106" i="6" l="1"/>
  <c r="G106" i="6"/>
  <c r="I106" i="6"/>
  <c r="F106" i="6"/>
  <c r="H106" i="6"/>
  <c r="D106" i="6"/>
  <c r="C106" i="6" a="1"/>
  <c r="C106" i="6" s="1"/>
  <c r="D107" i="6" l="1"/>
  <c r="F107" i="6"/>
  <c r="H107" i="6"/>
  <c r="G107" i="6"/>
  <c r="I107" i="6"/>
  <c r="E107" i="6"/>
  <c r="C107" i="6" a="1"/>
  <c r="C107" i="6" s="1"/>
  <c r="E108" i="6" l="1"/>
  <c r="G108" i="6"/>
  <c r="I108" i="6"/>
  <c r="D108" i="6"/>
  <c r="H108" i="6"/>
  <c r="F108" i="6"/>
  <c r="C108" i="6" a="1"/>
  <c r="C108" i="6" s="1"/>
  <c r="D109" i="6" l="1"/>
  <c r="F109" i="6"/>
  <c r="H109" i="6"/>
  <c r="E109" i="6"/>
  <c r="I109" i="6"/>
  <c r="G109" i="6"/>
  <c r="C109" i="6" a="1"/>
  <c r="C109" i="6" s="1"/>
  <c r="E110" i="6" l="1"/>
  <c r="G110" i="6"/>
  <c r="I110" i="6"/>
  <c r="F110" i="6"/>
  <c r="D110" i="6"/>
  <c r="H110" i="6"/>
  <c r="C110" i="6" a="1"/>
  <c r="C110" i="6" s="1"/>
  <c r="D111" i="6" l="1"/>
  <c r="F111" i="6"/>
  <c r="H111" i="6"/>
  <c r="G111" i="6"/>
  <c r="E111" i="6"/>
  <c r="I111" i="6"/>
  <c r="C111" i="6" a="1"/>
  <c r="C111" i="6" s="1"/>
  <c r="E112" i="6" l="1"/>
  <c r="G112" i="6"/>
  <c r="I112" i="6"/>
  <c r="D112" i="6"/>
  <c r="H112" i="6"/>
  <c r="F112" i="6"/>
  <c r="C112" i="6" a="1"/>
  <c r="C112" i="6" s="1"/>
  <c r="D113" i="6" l="1"/>
  <c r="F113" i="6"/>
  <c r="H113" i="6"/>
  <c r="E113" i="6"/>
  <c r="I113" i="6"/>
  <c r="G113" i="6"/>
  <c r="C113" i="6" a="1"/>
  <c r="C113" i="6" s="1"/>
  <c r="E114" i="6" l="1"/>
  <c r="G114" i="6"/>
  <c r="I114" i="6"/>
  <c r="F114" i="6"/>
  <c r="H114" i="6"/>
  <c r="D114" i="6"/>
  <c r="C114" i="6" a="1"/>
  <c r="C114" i="6" s="1"/>
  <c r="D115" i="6" l="1"/>
  <c r="F115" i="6"/>
  <c r="H115" i="6"/>
  <c r="G115" i="6"/>
  <c r="I115" i="6"/>
  <c r="E115" i="6"/>
  <c r="C115" i="6" a="1"/>
  <c r="C115" i="6" s="1"/>
  <c r="E116" i="6" l="1"/>
  <c r="G116" i="6"/>
  <c r="I116" i="6"/>
  <c r="D116" i="6"/>
  <c r="H116" i="6"/>
  <c r="F116" i="6"/>
  <c r="C116" i="6" a="1"/>
  <c r="C116" i="6" s="1"/>
  <c r="D117" i="6" l="1"/>
  <c r="F117" i="6"/>
  <c r="H117" i="6"/>
  <c r="E117" i="6"/>
  <c r="I117" i="6"/>
  <c r="G117" i="6"/>
  <c r="C117" i="6" a="1"/>
  <c r="C117" i="6" s="1"/>
  <c r="E118" i="6" l="1"/>
  <c r="G118" i="6"/>
  <c r="I118" i="6"/>
  <c r="F118" i="6"/>
  <c r="D118" i="6"/>
  <c r="H118" i="6"/>
  <c r="C118" i="6" a="1"/>
  <c r="C118" i="6" s="1"/>
  <c r="D119" i="6" l="1"/>
  <c r="F119" i="6"/>
  <c r="H119" i="6"/>
  <c r="G119" i="6"/>
  <c r="E119" i="6"/>
  <c r="I119" i="6"/>
  <c r="C119" i="6" a="1"/>
  <c r="C119" i="6" s="1"/>
  <c r="E120" i="6" l="1"/>
  <c r="G120" i="6"/>
  <c r="I120" i="6"/>
  <c r="D120" i="6"/>
  <c r="H120" i="6"/>
  <c r="F120" i="6"/>
  <c r="C120" i="6" a="1"/>
  <c r="C120" i="6" s="1"/>
  <c r="D121" i="6" l="1"/>
  <c r="F121" i="6"/>
  <c r="H121" i="6"/>
  <c r="E121" i="6"/>
  <c r="I121" i="6"/>
  <c r="G121" i="6"/>
  <c r="C121" i="6" a="1"/>
  <c r="C121" i="6" s="1"/>
  <c r="E122" i="6" l="1"/>
  <c r="G122" i="6"/>
  <c r="I122" i="6"/>
  <c r="F122" i="6"/>
  <c r="H122" i="6"/>
  <c r="D122" i="6"/>
  <c r="C122" i="6" a="1"/>
  <c r="C122" i="6" s="1"/>
  <c r="D123" i="6" l="1"/>
  <c r="F123" i="6"/>
  <c r="H123" i="6"/>
  <c r="G123" i="6"/>
  <c r="I123" i="6"/>
  <c r="E123" i="6"/>
  <c r="C123" i="6" a="1"/>
  <c r="C123" i="6" s="1"/>
  <c r="E124" i="6" l="1"/>
  <c r="G124" i="6"/>
  <c r="I124" i="6"/>
  <c r="D124" i="6"/>
  <c r="H124" i="6"/>
  <c r="F124" i="6"/>
  <c r="C124" i="6" a="1"/>
  <c r="C124" i="6" s="1"/>
  <c r="D125" i="6" l="1"/>
  <c r="F125" i="6"/>
  <c r="H125" i="6"/>
  <c r="E125" i="6"/>
  <c r="I125" i="6"/>
  <c r="G125" i="6"/>
  <c r="C125" i="6" a="1"/>
  <c r="C125" i="6" s="1"/>
  <c r="E126" i="6" l="1"/>
  <c r="G126" i="6"/>
  <c r="I126" i="6"/>
  <c r="F126" i="6"/>
  <c r="D126" i="6"/>
  <c r="H126" i="6"/>
  <c r="C126" i="6" a="1"/>
  <c r="C126" i="6" s="1"/>
  <c r="D127" i="6" l="1"/>
  <c r="F127" i="6"/>
  <c r="H127" i="6"/>
  <c r="G127" i="6"/>
  <c r="E127" i="6"/>
  <c r="I127" i="6"/>
  <c r="C127" i="6" a="1"/>
  <c r="C127" i="6" s="1"/>
  <c r="E128" i="6" l="1"/>
  <c r="G128" i="6"/>
  <c r="I128" i="6"/>
  <c r="D128" i="6"/>
  <c r="H128" i="6"/>
  <c r="F128" i="6"/>
  <c r="C128" i="6" a="1"/>
  <c r="C128" i="6" s="1"/>
  <c r="D129" i="6" l="1"/>
  <c r="F129" i="6"/>
  <c r="H129" i="6"/>
  <c r="E129" i="6"/>
  <c r="I129" i="6"/>
  <c r="G129" i="6"/>
  <c r="C129" i="6" a="1"/>
  <c r="C129" i="6" s="1"/>
  <c r="E130" i="6" l="1"/>
  <c r="G130" i="6"/>
  <c r="I130" i="6"/>
  <c r="F130" i="6"/>
  <c r="H130" i="6"/>
  <c r="D130" i="6"/>
  <c r="C130" i="6" a="1"/>
  <c r="C130" i="6" s="1"/>
  <c r="D131" i="6" l="1"/>
  <c r="F131" i="6"/>
  <c r="H131" i="6"/>
  <c r="G131" i="6"/>
  <c r="I131" i="6"/>
  <c r="E131" i="6"/>
  <c r="C131" i="6" a="1"/>
  <c r="C131" i="6" s="1"/>
  <c r="E132" i="6" l="1"/>
  <c r="G132" i="6"/>
  <c r="I132" i="6"/>
  <c r="D132" i="6"/>
  <c r="H132" i="6"/>
  <c r="F132" i="6"/>
  <c r="C132" i="6" a="1"/>
  <c r="C132" i="6" s="1"/>
  <c r="D133" i="6" l="1"/>
  <c r="F133" i="6"/>
  <c r="H133" i="6"/>
  <c r="E133" i="6"/>
  <c r="I133" i="6"/>
  <c r="G133" i="6"/>
  <c r="C133" i="6" a="1"/>
  <c r="C133" i="6" s="1"/>
  <c r="E134" i="6" l="1"/>
  <c r="G134" i="6"/>
  <c r="I134" i="6"/>
  <c r="F134" i="6"/>
  <c r="D134" i="6"/>
  <c r="H134" i="6"/>
  <c r="C134" i="6" a="1"/>
  <c r="C134" i="6" s="1"/>
  <c r="D135" i="6" l="1"/>
  <c r="F135" i="6"/>
  <c r="H135" i="6"/>
  <c r="G135" i="6"/>
  <c r="E135" i="6"/>
  <c r="I135" i="6"/>
  <c r="C135" i="6" a="1"/>
  <c r="C135" i="6" s="1"/>
  <c r="E136" i="6" l="1"/>
  <c r="G136" i="6"/>
  <c r="I136" i="6"/>
  <c r="D136" i="6"/>
  <c r="H136" i="6"/>
  <c r="F136" i="6"/>
  <c r="C136" i="6" a="1"/>
  <c r="C136" i="6" s="1"/>
  <c r="D137" i="6" l="1"/>
  <c r="F137" i="6"/>
  <c r="H137" i="6"/>
  <c r="E137" i="6"/>
  <c r="I137" i="6"/>
  <c r="G137" i="6"/>
  <c r="C137" i="6" a="1"/>
  <c r="C137" i="6" s="1"/>
  <c r="E138" i="6" l="1"/>
  <c r="G138" i="6"/>
  <c r="I138" i="6"/>
  <c r="F138" i="6"/>
  <c r="H138" i="6"/>
  <c r="D138" i="6"/>
  <c r="C138" i="6" a="1"/>
  <c r="C138" i="6" s="1"/>
  <c r="D139" i="6" l="1"/>
  <c r="F139" i="6"/>
  <c r="H139" i="6"/>
  <c r="G139" i="6"/>
  <c r="I139" i="6"/>
  <c r="E139" i="6"/>
  <c r="C139" i="6" a="1"/>
  <c r="C139" i="6" s="1"/>
  <c r="E140" i="6" l="1"/>
  <c r="G140" i="6"/>
  <c r="I140" i="6"/>
  <c r="D140" i="6"/>
  <c r="H140" i="6"/>
  <c r="F140" i="6"/>
  <c r="C140" i="6" a="1"/>
  <c r="C140" i="6" s="1"/>
  <c r="D141" i="6" l="1"/>
  <c r="F141" i="6"/>
  <c r="H141" i="6"/>
  <c r="E141" i="6"/>
  <c r="I141" i="6"/>
  <c r="G141" i="6"/>
  <c r="C141" i="6" a="1"/>
  <c r="C141" i="6" s="1"/>
  <c r="D142" i="6" l="1"/>
  <c r="F142" i="6"/>
  <c r="H142" i="6"/>
  <c r="G142" i="6"/>
  <c r="E142" i="6"/>
  <c r="I142" i="6"/>
  <c r="C142" i="6" a="1"/>
  <c r="C142" i="6" s="1"/>
  <c r="E143" i="6" l="1"/>
  <c r="G143" i="6"/>
  <c r="I143" i="6"/>
  <c r="D143" i="6"/>
  <c r="H143" i="6"/>
  <c r="F143" i="6"/>
  <c r="C143" i="6" a="1"/>
  <c r="C143" i="6" s="1"/>
  <c r="D144" i="6" l="1"/>
  <c r="F144" i="6"/>
  <c r="H144" i="6"/>
  <c r="E144" i="6"/>
  <c r="I144" i="6"/>
  <c r="G144" i="6"/>
  <c r="C144" i="6" a="1"/>
  <c r="C144" i="6" s="1"/>
  <c r="E145" i="6" l="1"/>
  <c r="G145" i="6"/>
  <c r="I145" i="6"/>
  <c r="F145" i="6"/>
  <c r="D145" i="6"/>
  <c r="H145" i="6"/>
  <c r="C145" i="6" a="1"/>
  <c r="C145" i="6" s="1"/>
  <c r="D146" i="6" l="1"/>
  <c r="F146" i="6"/>
  <c r="H146" i="6"/>
  <c r="G146" i="6"/>
  <c r="E146" i="6"/>
  <c r="I146" i="6"/>
  <c r="C146" i="6" a="1"/>
  <c r="C146" i="6" s="1"/>
  <c r="E147" i="6" l="1"/>
  <c r="G147" i="6"/>
  <c r="I147" i="6"/>
  <c r="D147" i="6"/>
  <c r="H147" i="6"/>
  <c r="F147" i="6"/>
  <c r="C147" i="6" a="1"/>
  <c r="C147" i="6" s="1"/>
  <c r="D148" i="6" l="1"/>
  <c r="F148" i="6"/>
  <c r="H148" i="6"/>
  <c r="E148" i="6"/>
  <c r="I148" i="6"/>
  <c r="G148" i="6"/>
  <c r="C148" i="6" a="1"/>
  <c r="C148" i="6" s="1"/>
  <c r="E149" i="6" l="1"/>
  <c r="G149" i="6"/>
  <c r="I149" i="6"/>
  <c r="F149" i="6"/>
  <c r="D149" i="6"/>
  <c r="H149" i="6"/>
  <c r="C149" i="6" a="1"/>
  <c r="C149" i="6" s="1"/>
  <c r="D150" i="6" l="1"/>
  <c r="F150" i="6"/>
  <c r="H150" i="6"/>
  <c r="G150" i="6"/>
  <c r="E150" i="6"/>
  <c r="I150" i="6"/>
  <c r="C150" i="6" a="1"/>
  <c r="C150" i="6" s="1"/>
  <c r="E151" i="6" l="1"/>
  <c r="G151" i="6"/>
  <c r="I151" i="6"/>
  <c r="D151" i="6"/>
  <c r="H151" i="6"/>
  <c r="F151" i="6"/>
  <c r="C151" i="6" a="1"/>
  <c r="C151" i="6" s="1"/>
  <c r="D152" i="6" l="1"/>
  <c r="F152" i="6"/>
  <c r="H152" i="6"/>
  <c r="E152" i="6"/>
  <c r="I152" i="6"/>
  <c r="G152" i="6"/>
  <c r="C152" i="6" a="1"/>
  <c r="C152" i="6" s="1"/>
  <c r="E153" i="6" l="1"/>
  <c r="G153" i="6"/>
  <c r="I153" i="6"/>
  <c r="F153" i="6"/>
  <c r="D153" i="6"/>
  <c r="H153" i="6"/>
  <c r="C153" i="6" a="1"/>
  <c r="C153" i="6" s="1"/>
  <c r="D154" i="6" l="1"/>
  <c r="F154" i="6"/>
  <c r="H154" i="6"/>
  <c r="G154" i="6"/>
  <c r="E154" i="6"/>
  <c r="I154" i="6"/>
  <c r="C154" i="6" a="1"/>
  <c r="C154" i="6" s="1"/>
  <c r="E155" i="6" l="1"/>
  <c r="G155" i="6"/>
  <c r="I155" i="6"/>
  <c r="D155" i="6"/>
  <c r="H155" i="6"/>
  <c r="F155" i="6"/>
  <c r="C155" i="6" a="1"/>
  <c r="C155" i="6" s="1"/>
  <c r="D156" i="6" l="1"/>
  <c r="F156" i="6"/>
  <c r="H156" i="6"/>
  <c r="E156" i="6"/>
  <c r="I156" i="6"/>
  <c r="G156" i="6"/>
  <c r="C156" i="6" a="1"/>
  <c r="C156" i="6" s="1"/>
  <c r="E157" i="6" l="1"/>
  <c r="G157" i="6"/>
  <c r="I157" i="6"/>
  <c r="F157" i="6"/>
  <c r="D157" i="6"/>
  <c r="H157" i="6"/>
  <c r="C157" i="6" a="1"/>
  <c r="C157" i="6" s="1"/>
  <c r="D158" i="6" l="1"/>
  <c r="F158" i="6"/>
  <c r="H158" i="6"/>
  <c r="G158" i="6"/>
  <c r="E158" i="6"/>
  <c r="I158" i="6"/>
  <c r="C158" i="6" a="1"/>
  <c r="C158" i="6" s="1"/>
  <c r="E159" i="6" l="1"/>
  <c r="G159" i="6"/>
  <c r="I159" i="6"/>
  <c r="D159" i="6"/>
  <c r="H159" i="6"/>
  <c r="F159" i="6"/>
  <c r="C159" i="6" a="1"/>
  <c r="C159" i="6" s="1"/>
  <c r="D160" i="6" l="1"/>
  <c r="F160" i="6"/>
  <c r="H160" i="6"/>
  <c r="E160" i="6"/>
  <c r="I160" i="6"/>
  <c r="G160" i="6"/>
  <c r="C160" i="6" a="1"/>
  <c r="C160" i="6" s="1"/>
  <c r="E161" i="6" l="1"/>
  <c r="G161" i="6"/>
  <c r="I161" i="6"/>
  <c r="F161" i="6"/>
  <c r="D161" i="6"/>
  <c r="H161" i="6"/>
  <c r="C161" i="6" a="1"/>
  <c r="C161" i="6" s="1"/>
  <c r="D162" i="6" l="1"/>
  <c r="F162" i="6"/>
  <c r="H162" i="6"/>
  <c r="G162" i="6"/>
  <c r="E162" i="6"/>
  <c r="I162" i="6"/>
  <c r="C162" i="6" a="1"/>
  <c r="C162" i="6" s="1"/>
  <c r="E163" i="6" l="1"/>
  <c r="G163" i="6"/>
  <c r="I163" i="6"/>
  <c r="D163" i="6"/>
  <c r="H163" i="6"/>
  <c r="F163" i="6"/>
  <c r="C163" i="6" a="1"/>
  <c r="C163" i="6" s="1"/>
  <c r="D164" i="6" l="1"/>
  <c r="F164" i="6"/>
  <c r="H164" i="6"/>
  <c r="E164" i="6"/>
  <c r="I164" i="6"/>
  <c r="G164" i="6"/>
  <c r="C164" i="6" a="1"/>
  <c r="C164" i="6" s="1"/>
  <c r="E165" i="6" l="1"/>
  <c r="G165" i="6"/>
  <c r="I165" i="6"/>
  <c r="F165" i="6"/>
  <c r="D165" i="6"/>
  <c r="H165" i="6"/>
  <c r="C165" i="6" a="1"/>
  <c r="C165" i="6" s="1"/>
  <c r="D166" i="6" l="1"/>
  <c r="F166" i="6"/>
  <c r="H166" i="6"/>
  <c r="G166" i="6"/>
  <c r="E166" i="6"/>
  <c r="I166" i="6"/>
  <c r="C166" i="6" a="1"/>
  <c r="C166" i="6" s="1"/>
  <c r="E167" i="6" l="1"/>
  <c r="G167" i="6"/>
  <c r="I167" i="6"/>
  <c r="D167" i="6"/>
  <c r="H167" i="6"/>
  <c r="F167" i="6"/>
  <c r="C167" i="6" a="1"/>
  <c r="C167" i="6" s="1"/>
  <c r="D168" i="6" l="1"/>
  <c r="F168" i="6"/>
  <c r="H168" i="6"/>
  <c r="E168" i="6"/>
  <c r="I168" i="6"/>
  <c r="G168" i="6"/>
  <c r="C168" i="6" a="1"/>
  <c r="C168" i="6" s="1"/>
  <c r="E169" i="6" l="1"/>
  <c r="G169" i="6"/>
  <c r="I169" i="6"/>
  <c r="F169" i="6"/>
  <c r="D169" i="6"/>
  <c r="H169" i="6"/>
  <c r="C169" i="6" a="1"/>
  <c r="C169" i="6" s="1"/>
  <c r="D170" i="6" l="1"/>
  <c r="F170" i="6"/>
  <c r="H170" i="6"/>
  <c r="G170" i="6"/>
  <c r="E170" i="6"/>
  <c r="I170" i="6"/>
  <c r="C170" i="6" a="1"/>
  <c r="C170" i="6" s="1"/>
  <c r="E171" i="6" l="1"/>
  <c r="G171" i="6"/>
  <c r="I171" i="6"/>
  <c r="D171" i="6"/>
  <c r="H171" i="6"/>
  <c r="F171" i="6"/>
  <c r="C171" i="6" a="1"/>
  <c r="C171" i="6" s="1"/>
  <c r="D172" i="6" l="1"/>
  <c r="F172" i="6"/>
  <c r="H172" i="6"/>
  <c r="E172" i="6"/>
  <c r="I172" i="6"/>
  <c r="G172" i="6"/>
  <c r="C172" i="6" a="1"/>
  <c r="C172" i="6" s="1"/>
  <c r="E173" i="6" l="1"/>
  <c r="G173" i="6"/>
  <c r="I173" i="6"/>
  <c r="F173" i="6"/>
  <c r="D173" i="6"/>
  <c r="H173" i="6"/>
  <c r="C173" i="6" a="1"/>
  <c r="C173" i="6" s="1"/>
  <c r="D174" i="6" l="1"/>
  <c r="F174" i="6"/>
  <c r="H174" i="6"/>
  <c r="G174" i="6"/>
  <c r="E174" i="6"/>
  <c r="I174" i="6"/>
  <c r="C174" i="6" a="1"/>
  <c r="C174" i="6" s="1"/>
  <c r="E175" i="6" l="1"/>
  <c r="G175" i="6"/>
  <c r="I175" i="6"/>
  <c r="D175" i="6"/>
  <c r="H175" i="6"/>
  <c r="F175" i="6"/>
  <c r="C175" i="6" a="1"/>
  <c r="C175" i="6" s="1"/>
  <c r="D176" i="6" l="1"/>
  <c r="F176" i="6"/>
  <c r="H176" i="6"/>
  <c r="E176" i="6"/>
  <c r="I176" i="6"/>
  <c r="G176" i="6"/>
  <c r="C176" i="6" a="1"/>
  <c r="C176" i="6" s="1"/>
  <c r="E177" i="6" l="1"/>
  <c r="G177" i="6"/>
  <c r="I177" i="6"/>
  <c r="F177" i="6"/>
  <c r="D177" i="6"/>
  <c r="H177" i="6"/>
  <c r="C177" i="6" a="1"/>
  <c r="C177" i="6" s="1"/>
  <c r="D178" i="6" l="1"/>
  <c r="F178" i="6"/>
  <c r="H178" i="6"/>
  <c r="G178" i="6"/>
  <c r="E178" i="6"/>
  <c r="I178" i="6"/>
  <c r="C178" i="6" a="1"/>
  <c r="C178" i="6" s="1"/>
  <c r="E179" i="6" l="1"/>
  <c r="G179" i="6"/>
  <c r="I179" i="6"/>
  <c r="D179" i="6"/>
  <c r="H179" i="6"/>
  <c r="F179" i="6"/>
  <c r="C179" i="6" a="1"/>
  <c r="C179" i="6" s="1"/>
  <c r="D180" i="6" l="1"/>
  <c r="F180" i="6"/>
  <c r="H180" i="6"/>
  <c r="E180" i="6"/>
  <c r="I180" i="6"/>
  <c r="G180" i="6"/>
  <c r="C180" i="6" a="1"/>
  <c r="C180" i="6" s="1"/>
  <c r="E181" i="6" l="1"/>
  <c r="G181" i="6"/>
  <c r="I181" i="6"/>
  <c r="F181" i="6"/>
  <c r="D181" i="6"/>
  <c r="H181" i="6"/>
  <c r="C181" i="6" a="1"/>
  <c r="C181" i="6" s="1"/>
  <c r="D182" i="6" l="1"/>
  <c r="F182" i="6"/>
  <c r="H182" i="6"/>
  <c r="G182" i="6"/>
  <c r="E182" i="6"/>
  <c r="I182" i="6"/>
  <c r="C182" i="6" a="1"/>
  <c r="C182" i="6" s="1"/>
  <c r="E183" i="6" l="1"/>
  <c r="G183" i="6"/>
  <c r="I183" i="6"/>
  <c r="D183" i="6"/>
  <c r="H183" i="6"/>
  <c r="F183" i="6"/>
  <c r="C183" i="6" a="1"/>
  <c r="C183" i="6" s="1"/>
  <c r="D184" i="6" l="1"/>
  <c r="F184" i="6"/>
  <c r="H184" i="6"/>
  <c r="E184" i="6"/>
  <c r="I184" i="6"/>
  <c r="G184" i="6"/>
  <c r="C184" i="6" a="1"/>
  <c r="C184" i="6" s="1"/>
  <c r="E185" i="6" l="1"/>
  <c r="G185" i="6"/>
  <c r="I185" i="6"/>
  <c r="F185" i="6"/>
  <c r="D185" i="6"/>
  <c r="H185" i="6"/>
  <c r="C185" i="6" a="1"/>
  <c r="C185" i="6" s="1"/>
  <c r="D186" i="6" l="1"/>
  <c r="F186" i="6"/>
  <c r="H186" i="6"/>
  <c r="G186" i="6"/>
  <c r="E186" i="6"/>
  <c r="I186" i="6"/>
  <c r="C186" i="6" a="1"/>
  <c r="C186" i="6" s="1"/>
  <c r="E187" i="6" l="1"/>
  <c r="G187" i="6"/>
  <c r="I187" i="6"/>
  <c r="D187" i="6"/>
  <c r="H187" i="6"/>
  <c r="F187" i="6"/>
  <c r="C187" i="6" a="1"/>
  <c r="C187" i="6" s="1"/>
  <c r="D188" i="6" l="1"/>
  <c r="F188" i="6"/>
  <c r="H188" i="6"/>
  <c r="E188" i="6"/>
  <c r="I188" i="6"/>
  <c r="G188" i="6"/>
  <c r="C188" i="6" a="1"/>
  <c r="C188" i="6" s="1"/>
  <c r="E189" i="6" l="1"/>
  <c r="G189" i="6"/>
  <c r="I189" i="6"/>
  <c r="F189" i="6"/>
  <c r="D189" i="6"/>
  <c r="H189" i="6"/>
  <c r="C189" i="6" a="1"/>
  <c r="C189" i="6" s="1"/>
  <c r="D190" i="6" l="1"/>
  <c r="F190" i="6"/>
  <c r="H190" i="6"/>
  <c r="G190" i="6"/>
  <c r="E190" i="6"/>
  <c r="I190" i="6"/>
  <c r="C190" i="6" a="1"/>
  <c r="C190" i="6" s="1"/>
  <c r="E191" i="6" l="1"/>
  <c r="G191" i="6"/>
  <c r="I191" i="6"/>
  <c r="D191" i="6"/>
  <c r="H191" i="6"/>
  <c r="F191" i="6"/>
  <c r="C191" i="6" a="1"/>
  <c r="C191" i="6" s="1"/>
  <c r="D192" i="6" l="1"/>
  <c r="F192" i="6"/>
  <c r="H192" i="6"/>
  <c r="E192" i="6"/>
  <c r="I192" i="6"/>
  <c r="G192" i="6"/>
  <c r="C192" i="6" a="1"/>
  <c r="C192" i="6" s="1"/>
  <c r="E193" i="6" l="1"/>
  <c r="G193" i="6"/>
  <c r="I193" i="6"/>
  <c r="F193" i="6"/>
  <c r="D193" i="6"/>
  <c r="H193" i="6"/>
  <c r="C193" i="6" a="1"/>
  <c r="C193" i="6" s="1"/>
  <c r="D194" i="6" l="1"/>
  <c r="F194" i="6"/>
  <c r="H194" i="6"/>
  <c r="G194" i="6"/>
  <c r="E194" i="6"/>
  <c r="I194" i="6"/>
  <c r="C194" i="6" a="1"/>
  <c r="C194" i="6" s="1"/>
  <c r="E195" i="6" l="1"/>
  <c r="G195" i="6"/>
  <c r="I195" i="6"/>
  <c r="D195" i="6"/>
  <c r="H195" i="6"/>
  <c r="F195" i="6"/>
  <c r="C195" i="6" a="1"/>
  <c r="C195" i="6" s="1"/>
  <c r="D196" i="6" l="1"/>
  <c r="F196" i="6"/>
  <c r="H196" i="6"/>
  <c r="E196" i="6"/>
  <c r="I196" i="6"/>
  <c r="G196" i="6"/>
  <c r="C196" i="6" a="1"/>
  <c r="C196" i="6" s="1"/>
  <c r="E197" i="6" l="1"/>
  <c r="G197" i="6"/>
  <c r="I197" i="6"/>
  <c r="F197" i="6"/>
  <c r="D197" i="6"/>
  <c r="H197" i="6"/>
  <c r="C197" i="6" a="1"/>
  <c r="C197" i="6" s="1"/>
  <c r="D198" i="6" l="1"/>
  <c r="F198" i="6"/>
  <c r="H198" i="6"/>
  <c r="G198" i="6"/>
  <c r="E198" i="6"/>
  <c r="I198" i="6"/>
  <c r="C198" i="6" a="1"/>
  <c r="C198" i="6" s="1"/>
  <c r="E199" i="6" l="1"/>
  <c r="G199" i="6"/>
  <c r="I199" i="6"/>
  <c r="D199" i="6"/>
  <c r="H199" i="6"/>
  <c r="F199" i="6"/>
  <c r="C199" i="6" a="1"/>
  <c r="C199" i="6" s="1"/>
  <c r="D200" i="6" l="1"/>
  <c r="F200" i="6"/>
  <c r="H200" i="6"/>
  <c r="E200" i="6"/>
  <c r="I200" i="6"/>
  <c r="G200" i="6"/>
  <c r="C200" i="6" a="1"/>
  <c r="C200" i="6" s="1"/>
  <c r="E201" i="6" l="1"/>
  <c r="G201" i="6"/>
  <c r="I201" i="6"/>
  <c r="F201" i="6"/>
  <c r="D201" i="6"/>
  <c r="H201" i="6"/>
  <c r="C201" i="6" a="1"/>
  <c r="C201" i="6" s="1"/>
  <c r="D202" i="6" l="1"/>
  <c r="F202" i="6"/>
  <c r="H202" i="6"/>
  <c r="G202" i="6"/>
  <c r="E202" i="6"/>
  <c r="I202" i="6"/>
  <c r="C202" i="6" a="1"/>
  <c r="C202" i="6" s="1"/>
  <c r="E203" i="6" l="1"/>
  <c r="G203" i="6"/>
  <c r="I203" i="6"/>
  <c r="D203" i="6"/>
  <c r="H203" i="6"/>
  <c r="F203" i="6"/>
  <c r="C203" i="6" a="1"/>
  <c r="C203" i="6" s="1"/>
  <c r="D204" i="6" l="1"/>
  <c r="F204" i="6"/>
  <c r="H204" i="6"/>
  <c r="E204" i="6"/>
  <c r="I204" i="6"/>
  <c r="G204" i="6"/>
  <c r="C204" i="6" a="1"/>
  <c r="C204" i="6" s="1"/>
  <c r="E205" i="6" l="1"/>
  <c r="G205" i="6"/>
  <c r="I205" i="6"/>
  <c r="F205" i="6"/>
  <c r="D205" i="6"/>
  <c r="H205" i="6"/>
  <c r="C205" i="6" a="1"/>
  <c r="C205" i="6" s="1"/>
  <c r="D206" i="6" l="1"/>
  <c r="F206" i="6"/>
  <c r="H206" i="6"/>
  <c r="G206" i="6"/>
  <c r="E206" i="6"/>
  <c r="I206" i="6"/>
  <c r="C206" i="6" a="1"/>
  <c r="C206" i="6" s="1"/>
  <c r="E207" i="6" l="1"/>
  <c r="G207" i="6"/>
  <c r="I207" i="6"/>
  <c r="D207" i="6"/>
  <c r="H207" i="6"/>
  <c r="F207" i="6"/>
  <c r="C207" i="6" a="1"/>
  <c r="C207" i="6" s="1"/>
  <c r="D208" i="6" l="1"/>
  <c r="F208" i="6"/>
  <c r="H208" i="6"/>
  <c r="E208" i="6"/>
  <c r="I208" i="6"/>
  <c r="G208" i="6"/>
  <c r="C208" i="6" a="1"/>
  <c r="C208" i="6" s="1"/>
  <c r="E209" i="6" l="1"/>
  <c r="G209" i="6"/>
  <c r="I209" i="6"/>
  <c r="F209" i="6"/>
  <c r="D209" i="6"/>
  <c r="H209" i="6"/>
  <c r="C209" i="6" a="1"/>
  <c r="C209" i="6" s="1"/>
  <c r="D210" i="6" l="1"/>
  <c r="F210" i="6"/>
  <c r="H210" i="6"/>
  <c r="G210" i="6"/>
  <c r="E210" i="6"/>
  <c r="I210" i="6"/>
  <c r="C210" i="6" a="1"/>
  <c r="C210" i="6" s="1"/>
  <c r="E211" i="6" l="1"/>
  <c r="G211" i="6"/>
  <c r="I211" i="6"/>
  <c r="D211" i="6"/>
  <c r="H211" i="6"/>
  <c r="F211" i="6"/>
  <c r="C211" i="6" a="1"/>
  <c r="C211" i="6" s="1"/>
  <c r="D212" i="6" l="1"/>
  <c r="F212" i="6"/>
  <c r="H212" i="6"/>
  <c r="E212" i="6"/>
  <c r="I212" i="6"/>
  <c r="G212" i="6"/>
  <c r="C212" i="6" a="1"/>
  <c r="C212" i="6" s="1"/>
  <c r="E213" i="6" l="1"/>
  <c r="G213" i="6"/>
  <c r="I213" i="6"/>
  <c r="F213" i="6"/>
  <c r="D213" i="6"/>
  <c r="H213" i="6"/>
  <c r="C213" i="6" a="1"/>
  <c r="C213" i="6" s="1"/>
  <c r="D214" i="6" l="1"/>
  <c r="F214" i="6"/>
  <c r="H214" i="6"/>
  <c r="G214" i="6"/>
  <c r="E214" i="6"/>
  <c r="I214" i="6"/>
  <c r="C214" i="6" a="1"/>
  <c r="C214" i="6" s="1"/>
  <c r="E215" i="6" l="1"/>
  <c r="G215" i="6"/>
  <c r="I215" i="6"/>
  <c r="F215" i="6"/>
  <c r="H215" i="6"/>
  <c r="D215" i="6"/>
  <c r="C215" i="6" a="1"/>
  <c r="C215" i="6" s="1"/>
  <c r="D216" i="6" l="1"/>
  <c r="F216" i="6"/>
  <c r="H216" i="6"/>
  <c r="G216" i="6"/>
  <c r="I216" i="6"/>
  <c r="E216" i="6"/>
  <c r="C216" i="6" a="1"/>
  <c r="C216" i="6" s="1"/>
  <c r="E217" i="6" l="1"/>
  <c r="G217" i="6"/>
  <c r="I217" i="6"/>
  <c r="D217" i="6"/>
  <c r="H217" i="6"/>
  <c r="F217" i="6"/>
  <c r="C217" i="6" a="1"/>
  <c r="C217" i="6" s="1"/>
  <c r="D218" i="6" l="1"/>
  <c r="F218" i="6"/>
  <c r="H218" i="6"/>
  <c r="E218" i="6"/>
  <c r="I218" i="6"/>
  <c r="G218" i="6"/>
  <c r="C218" i="6" a="1"/>
  <c r="C218" i="6" s="1"/>
  <c r="E219" i="6" l="1"/>
  <c r="G219" i="6"/>
  <c r="I219" i="6"/>
  <c r="F219" i="6"/>
  <c r="D219" i="6"/>
  <c r="H219" i="6"/>
  <c r="C219" i="6" a="1"/>
  <c r="C219" i="6" s="1"/>
  <c r="D220" i="6" l="1"/>
  <c r="F220" i="6"/>
  <c r="G220" i="6"/>
  <c r="I220" i="6"/>
  <c r="E220" i="6"/>
  <c r="H220" i="6"/>
  <c r="C220" i="6" a="1"/>
  <c r="C220" i="6" s="1"/>
  <c r="D221" i="6" l="1"/>
  <c r="F221" i="6"/>
  <c r="H221" i="6"/>
  <c r="G221" i="6"/>
  <c r="E221" i="6"/>
  <c r="I221" i="6"/>
  <c r="C221" i="6" a="1"/>
  <c r="C221" i="6" s="1"/>
  <c r="E222" i="6" l="1"/>
  <c r="G222" i="6"/>
  <c r="I222" i="6"/>
  <c r="D222" i="6"/>
  <c r="H222" i="6"/>
  <c r="F222" i="6"/>
  <c r="C222" i="6" a="1"/>
  <c r="C222" i="6" s="1"/>
  <c r="D223" i="6" l="1"/>
  <c r="F223" i="6"/>
  <c r="H223" i="6"/>
  <c r="E223" i="6"/>
  <c r="I223" i="6"/>
  <c r="G223" i="6"/>
  <c r="C223" i="6" a="1"/>
  <c r="C223" i="6" s="1"/>
  <c r="E224" i="6" l="1"/>
  <c r="G224" i="6"/>
  <c r="I224" i="6"/>
  <c r="F224" i="6"/>
  <c r="D224" i="6"/>
  <c r="H224" i="6"/>
  <c r="C224" i="6" a="1"/>
  <c r="C224" i="6" s="1"/>
  <c r="D225" i="6" l="1"/>
  <c r="F225" i="6"/>
  <c r="H225" i="6"/>
  <c r="G225" i="6"/>
  <c r="E225" i="6"/>
  <c r="I225" i="6"/>
  <c r="C225" i="6" a="1"/>
  <c r="C225" i="6" s="1"/>
  <c r="E226" i="6" l="1"/>
  <c r="G226" i="6"/>
  <c r="I226" i="6"/>
  <c r="D226" i="6"/>
  <c r="H226" i="6"/>
  <c r="F226" i="6"/>
  <c r="C226" i="6" a="1"/>
  <c r="C226" i="6" s="1"/>
  <c r="D227" i="6" l="1"/>
  <c r="F227" i="6"/>
  <c r="H227" i="6"/>
  <c r="E227" i="6"/>
  <c r="I227" i="6"/>
  <c r="G227" i="6"/>
  <c r="C227" i="6" a="1"/>
  <c r="C227" i="6" s="1"/>
  <c r="E228" i="6" l="1"/>
  <c r="G228" i="6"/>
  <c r="I228" i="6"/>
  <c r="F228" i="6"/>
  <c r="D228" i="6"/>
  <c r="H228" i="6"/>
  <c r="C228" i="6" a="1"/>
  <c r="C228" i="6" s="1"/>
  <c r="D229" i="6" l="1"/>
  <c r="F229" i="6"/>
  <c r="H229" i="6"/>
  <c r="G229" i="6"/>
  <c r="E229" i="6"/>
  <c r="I229" i="6"/>
  <c r="C229" i="6" a="1"/>
  <c r="C229" i="6" s="1"/>
  <c r="E230" i="6" l="1"/>
  <c r="G230" i="6"/>
  <c r="I230" i="6"/>
  <c r="D230" i="6"/>
  <c r="H230" i="6"/>
  <c r="F230" i="6"/>
  <c r="C230" i="6" a="1"/>
  <c r="C230" i="6" s="1"/>
  <c r="D231" i="6" l="1"/>
  <c r="F231" i="6"/>
  <c r="H231" i="6"/>
  <c r="E231" i="6"/>
  <c r="I231" i="6"/>
  <c r="G231" i="6"/>
  <c r="C231" i="6" a="1"/>
  <c r="C231" i="6" s="1"/>
  <c r="E232" i="6" l="1"/>
  <c r="G232" i="6"/>
  <c r="I232" i="6"/>
  <c r="F232" i="6"/>
  <c r="D232" i="6"/>
  <c r="H232" i="6"/>
  <c r="C232" i="6" a="1"/>
  <c r="C232" i="6" s="1"/>
  <c r="D233" i="6" l="1"/>
  <c r="F233" i="6"/>
  <c r="H233" i="6"/>
  <c r="G233" i="6"/>
  <c r="E233" i="6"/>
  <c r="I233" i="6"/>
  <c r="C233" i="6" a="1"/>
  <c r="C233" i="6" s="1"/>
  <c r="E234" i="6" l="1"/>
  <c r="G234" i="6"/>
  <c r="I234" i="6"/>
  <c r="D234" i="6"/>
  <c r="H234" i="6"/>
  <c r="F234" i="6"/>
  <c r="C234" i="6" a="1"/>
  <c r="C234" i="6" s="1"/>
  <c r="D235" i="6" l="1"/>
  <c r="F235" i="6"/>
  <c r="H235" i="6"/>
  <c r="E235" i="6"/>
  <c r="I235" i="6"/>
  <c r="G235" i="6"/>
  <c r="C235" i="6" a="1"/>
  <c r="C235" i="6" s="1"/>
  <c r="E236" i="6" l="1"/>
  <c r="G236" i="6"/>
  <c r="I236" i="6"/>
  <c r="F236" i="6"/>
  <c r="D236" i="6"/>
  <c r="H236" i="6"/>
  <c r="C236" i="6" a="1"/>
  <c r="C236" i="6" s="1"/>
  <c r="D237" i="6" l="1"/>
  <c r="F237" i="6"/>
  <c r="H237" i="6"/>
  <c r="G237" i="6"/>
  <c r="E237" i="6"/>
  <c r="I237" i="6"/>
  <c r="C237" i="6" a="1"/>
  <c r="C237" i="6" s="1"/>
  <c r="E238" i="6" l="1"/>
  <c r="G238" i="6"/>
  <c r="I238" i="6"/>
  <c r="D238" i="6"/>
  <c r="H238" i="6"/>
  <c r="F238" i="6"/>
  <c r="C238" i="6" a="1"/>
  <c r="C238" i="6" s="1"/>
  <c r="D239" i="6" l="1"/>
  <c r="F239" i="6"/>
  <c r="H239" i="6"/>
  <c r="E239" i="6"/>
  <c r="I239" i="6"/>
  <c r="G239" i="6"/>
  <c r="C239" i="6" a="1"/>
  <c r="C239" i="6" s="1"/>
  <c r="E240" i="6" l="1"/>
  <c r="G240" i="6"/>
  <c r="I240" i="6"/>
  <c r="F240" i="6"/>
  <c r="D240" i="6"/>
  <c r="H240" i="6"/>
  <c r="C240" i="6" a="1"/>
  <c r="C240" i="6" s="1"/>
  <c r="D241" i="6" l="1"/>
  <c r="F241" i="6"/>
  <c r="H241" i="6"/>
  <c r="G241" i="6"/>
  <c r="E241" i="6"/>
  <c r="I241" i="6"/>
  <c r="C241" i="6" a="1"/>
  <c r="C241" i="6" s="1"/>
  <c r="E242" i="6" l="1"/>
  <c r="G242" i="6"/>
  <c r="I242" i="6"/>
  <c r="D242" i="6"/>
  <c r="H242" i="6"/>
  <c r="F242" i="6"/>
  <c r="C242" i="6" a="1"/>
  <c r="C242" i="6" s="1"/>
  <c r="D243" i="6" l="1"/>
  <c r="F243" i="6"/>
  <c r="H243" i="6"/>
  <c r="E243" i="6"/>
  <c r="I243" i="6"/>
  <c r="G243" i="6"/>
  <c r="C243" i="6" a="1"/>
  <c r="C243" i="6" s="1"/>
  <c r="E244" i="6" l="1"/>
  <c r="G244" i="6"/>
  <c r="I244" i="6"/>
  <c r="F244" i="6"/>
  <c r="D244" i="6"/>
  <c r="H244" i="6"/>
  <c r="C244" i="6" a="1"/>
  <c r="C244" i="6" s="1"/>
  <c r="D245" i="6" l="1"/>
  <c r="F245" i="6"/>
  <c r="H245" i="6"/>
  <c r="G245" i="6"/>
  <c r="E245" i="6"/>
  <c r="I245" i="6"/>
  <c r="C245" i="6" a="1"/>
  <c r="C245" i="6" s="1"/>
  <c r="E246" i="6" l="1"/>
  <c r="G246" i="6"/>
  <c r="I246" i="6"/>
  <c r="D246" i="6"/>
  <c r="H246" i="6"/>
  <c r="F246" i="6"/>
  <c r="C246" i="6" a="1"/>
  <c r="C246" i="6" s="1"/>
  <c r="D247" i="6" l="1"/>
  <c r="F247" i="6"/>
  <c r="H247" i="6"/>
  <c r="E247" i="6"/>
  <c r="I247" i="6"/>
  <c r="G247" i="6"/>
  <c r="C247" i="6" a="1"/>
  <c r="C247" i="6" s="1"/>
  <c r="E248" i="6" l="1"/>
  <c r="G248" i="6"/>
  <c r="I248" i="6"/>
  <c r="F248" i="6"/>
  <c r="D248" i="6"/>
  <c r="H248" i="6"/>
  <c r="C248" i="6" a="1"/>
  <c r="C248" i="6" s="1"/>
  <c r="D249" i="6" l="1"/>
  <c r="F249" i="6"/>
  <c r="H249" i="6"/>
  <c r="G249" i="6"/>
  <c r="E249" i="6"/>
  <c r="I249" i="6"/>
  <c r="C249" i="6" a="1"/>
  <c r="C249" i="6" s="1"/>
  <c r="E250" i="6" l="1"/>
  <c r="G250" i="6"/>
  <c r="I250" i="6"/>
  <c r="D250" i="6"/>
  <c r="H250" i="6"/>
  <c r="F250" i="6"/>
  <c r="C250" i="6" a="1"/>
  <c r="C250" i="6" s="1"/>
  <c r="D251" i="6" l="1"/>
  <c r="F251" i="6"/>
  <c r="H251" i="6"/>
  <c r="E251" i="6"/>
  <c r="I251" i="6"/>
  <c r="G251" i="6"/>
  <c r="C251" i="6" a="1"/>
  <c r="C251" i="6" s="1"/>
  <c r="E252" i="6" l="1"/>
  <c r="G252" i="6"/>
  <c r="I252" i="6"/>
  <c r="F252" i="6"/>
  <c r="D252" i="6"/>
  <c r="H252" i="6"/>
  <c r="C252" i="6" a="1"/>
  <c r="C252" i="6" s="1"/>
  <c r="D253" i="6" l="1"/>
  <c r="F253" i="6"/>
  <c r="H253" i="6"/>
  <c r="G253" i="6"/>
  <c r="E253" i="6"/>
  <c r="I253" i="6"/>
  <c r="C253" i="6" a="1"/>
  <c r="C253" i="6" s="1"/>
  <c r="E254" i="6" l="1"/>
  <c r="G254" i="6"/>
  <c r="I254" i="6"/>
  <c r="D254" i="6"/>
  <c r="H254" i="6"/>
  <c r="F254" i="6"/>
  <c r="C254" i="6" a="1"/>
  <c r="C254" i="6" s="1"/>
  <c r="D255" i="6" l="1"/>
  <c r="F255" i="6"/>
  <c r="H255" i="6"/>
  <c r="E255" i="6"/>
  <c r="I255" i="6"/>
  <c r="G255" i="6"/>
  <c r="C255" i="6" a="1"/>
  <c r="C255" i="6" s="1"/>
  <c r="E256" i="6" l="1"/>
  <c r="G256" i="6"/>
  <c r="I256" i="6"/>
  <c r="F256" i="6"/>
  <c r="D256" i="6"/>
  <c r="H256" i="6"/>
  <c r="C256" i="6" a="1"/>
  <c r="C256" i="6" s="1"/>
  <c r="D257" i="6" l="1"/>
  <c r="F257" i="6"/>
  <c r="H257" i="6"/>
  <c r="G257" i="6"/>
  <c r="E257" i="6"/>
  <c r="I257" i="6"/>
  <c r="C257" i="6" a="1"/>
  <c r="C257" i="6" s="1"/>
  <c r="E258" i="6" l="1"/>
  <c r="G258" i="6"/>
  <c r="I258" i="6"/>
  <c r="D258" i="6"/>
  <c r="H258" i="6"/>
  <c r="F258" i="6"/>
  <c r="C258" i="6" a="1"/>
  <c r="C258" i="6" s="1"/>
  <c r="D259" i="6" l="1"/>
  <c r="F259" i="6"/>
  <c r="H259" i="6"/>
  <c r="E259" i="6"/>
  <c r="I259" i="6"/>
  <c r="G259" i="6"/>
  <c r="C259" i="6" a="1"/>
  <c r="C259" i="6" s="1"/>
  <c r="E260" i="6" l="1"/>
  <c r="G260" i="6"/>
  <c r="I260" i="6"/>
  <c r="F260" i="6"/>
  <c r="D260" i="6"/>
  <c r="H260" i="6"/>
  <c r="C260" i="6" a="1"/>
  <c r="C260" i="6" s="1"/>
  <c r="D261" i="6" l="1"/>
  <c r="F261" i="6"/>
  <c r="H261" i="6"/>
  <c r="G261" i="6"/>
  <c r="E261" i="6"/>
  <c r="I261" i="6"/>
  <c r="C261" i="6" a="1"/>
  <c r="C261" i="6" s="1"/>
  <c r="E262" i="6" l="1"/>
  <c r="G262" i="6"/>
  <c r="I262" i="6"/>
  <c r="D262" i="6"/>
  <c r="H262" i="6"/>
  <c r="F262" i="6"/>
  <c r="C262" i="6" a="1"/>
  <c r="C262" i="6" s="1"/>
  <c r="D263" i="6" l="1"/>
  <c r="F263" i="6"/>
  <c r="H263" i="6"/>
  <c r="E263" i="6"/>
  <c r="I263" i="6"/>
  <c r="G263" i="6"/>
  <c r="C263" i="6" a="1"/>
  <c r="C263" i="6" s="1"/>
  <c r="E264" i="6" l="1"/>
  <c r="G264" i="6"/>
  <c r="I264" i="6"/>
  <c r="F264" i="6"/>
  <c r="D264" i="6"/>
  <c r="H264" i="6"/>
  <c r="C264" i="6" a="1"/>
  <c r="C264" i="6" s="1"/>
  <c r="D265" i="6" l="1"/>
  <c r="F265" i="6"/>
  <c r="H265" i="6"/>
  <c r="G265" i="6"/>
  <c r="E265" i="6"/>
  <c r="I265" i="6"/>
  <c r="C265" i="6" a="1"/>
  <c r="C265" i="6" s="1"/>
  <c r="E266" i="6" l="1"/>
  <c r="G266" i="6"/>
  <c r="I266" i="6"/>
  <c r="D266" i="6"/>
  <c r="H266" i="6"/>
  <c r="F266" i="6"/>
  <c r="C266" i="6" a="1"/>
  <c r="C266" i="6" s="1"/>
  <c r="D267" i="6" l="1"/>
  <c r="F267" i="6"/>
  <c r="H267" i="6"/>
  <c r="E267" i="6"/>
  <c r="I267" i="6"/>
  <c r="G267" i="6"/>
  <c r="C267" i="6" a="1"/>
  <c r="C267" i="6" s="1"/>
  <c r="E268" i="6" l="1"/>
  <c r="G268" i="6"/>
  <c r="I268" i="6"/>
  <c r="F268" i="6"/>
  <c r="D268" i="6"/>
  <c r="H268" i="6"/>
  <c r="C268" i="6" a="1"/>
  <c r="C268" i="6" s="1"/>
  <c r="D269" i="6" l="1"/>
  <c r="F269" i="6"/>
  <c r="H269" i="6"/>
  <c r="G269" i="6"/>
  <c r="E269" i="6"/>
  <c r="I269" i="6"/>
  <c r="C269" i="6" a="1"/>
  <c r="C269" i="6" s="1"/>
  <c r="E270" i="6" l="1"/>
  <c r="G270" i="6"/>
  <c r="I270" i="6"/>
  <c r="D270" i="6"/>
  <c r="H270" i="6"/>
  <c r="F270" i="6"/>
  <c r="C270" i="6" a="1"/>
  <c r="C270" i="6" s="1"/>
  <c r="D271" i="6" l="1"/>
  <c r="F271" i="6"/>
  <c r="H271" i="6"/>
  <c r="E271" i="6"/>
  <c r="I271" i="6"/>
  <c r="G271" i="6"/>
  <c r="C271" i="6" a="1"/>
  <c r="C271" i="6" s="1"/>
  <c r="E272" i="6" l="1"/>
  <c r="G272" i="6"/>
  <c r="I272" i="6"/>
  <c r="F272" i="6"/>
  <c r="D272" i="6"/>
  <c r="H272" i="6"/>
  <c r="C272" i="6" a="1"/>
  <c r="C272" i="6" s="1"/>
  <c r="D273" i="6" l="1"/>
  <c r="F273" i="6"/>
  <c r="H273" i="6"/>
  <c r="G273" i="6"/>
  <c r="E273" i="6"/>
  <c r="I273" i="6"/>
  <c r="C273" i="6" a="1"/>
  <c r="C273" i="6" s="1"/>
  <c r="E274" i="6" l="1"/>
  <c r="G274" i="6"/>
  <c r="I274" i="6"/>
  <c r="D274" i="6"/>
  <c r="H274" i="6"/>
  <c r="F274" i="6"/>
  <c r="C274" i="6" a="1"/>
  <c r="C274" i="6" s="1"/>
  <c r="D275" i="6" l="1"/>
  <c r="F275" i="6"/>
  <c r="H275" i="6"/>
  <c r="E275" i="6"/>
  <c r="I275" i="6"/>
  <c r="G275" i="6"/>
  <c r="C275" i="6" a="1"/>
  <c r="C275" i="6" s="1"/>
  <c r="E276" i="6" l="1"/>
  <c r="G276" i="6"/>
  <c r="I276" i="6"/>
  <c r="F276" i="6"/>
  <c r="D276" i="6"/>
  <c r="H276" i="6"/>
  <c r="C276" i="6" a="1"/>
  <c r="C276" i="6" s="1"/>
  <c r="D277" i="6" l="1"/>
  <c r="F277" i="6"/>
  <c r="H277" i="6"/>
  <c r="G277" i="6"/>
  <c r="E277" i="6"/>
  <c r="I277" i="6"/>
  <c r="C277" i="6" a="1"/>
  <c r="C277" i="6" s="1"/>
  <c r="E278" i="6" l="1"/>
  <c r="G278" i="6"/>
  <c r="I278" i="6"/>
  <c r="D278" i="6"/>
  <c r="H278" i="6"/>
  <c r="F278" i="6"/>
  <c r="C278" i="6" a="1"/>
  <c r="C278" i="6" s="1"/>
  <c r="D279" i="6" l="1"/>
  <c r="F279" i="6"/>
  <c r="H279" i="6"/>
  <c r="E279" i="6"/>
  <c r="I279" i="6"/>
  <c r="G279" i="6"/>
  <c r="C279" i="6" a="1"/>
  <c r="C279" i="6" s="1"/>
  <c r="E280" i="6" l="1"/>
  <c r="G280" i="6"/>
  <c r="I280" i="6"/>
  <c r="F280" i="6"/>
  <c r="D280" i="6"/>
  <c r="H280" i="6"/>
  <c r="C280" i="6" a="1"/>
  <c r="C280" i="6" s="1"/>
  <c r="D281" i="6" l="1"/>
  <c r="F281" i="6"/>
  <c r="H281" i="6"/>
  <c r="G281" i="6"/>
  <c r="E281" i="6"/>
  <c r="I281" i="6"/>
  <c r="C281" i="6" a="1"/>
  <c r="C281" i="6" s="1"/>
  <c r="E282" i="6" l="1"/>
  <c r="G282" i="6"/>
  <c r="I282" i="6"/>
  <c r="D282" i="6"/>
  <c r="H282" i="6"/>
  <c r="F282" i="6"/>
  <c r="C282" i="6" a="1"/>
  <c r="C282" i="6" s="1"/>
  <c r="D283" i="6" l="1"/>
  <c r="F283" i="6"/>
  <c r="H283" i="6"/>
  <c r="E283" i="6"/>
  <c r="I283" i="6"/>
  <c r="G283" i="6"/>
  <c r="C283" i="6" a="1"/>
  <c r="C283" i="6" s="1"/>
  <c r="E284" i="6" l="1"/>
  <c r="G284" i="6"/>
  <c r="I284" i="6"/>
  <c r="F284" i="6"/>
  <c r="D284" i="6"/>
  <c r="H284" i="6"/>
  <c r="C284" i="6" a="1"/>
  <c r="C284" i="6" s="1"/>
  <c r="D285" i="6" l="1"/>
  <c r="F285" i="6"/>
  <c r="H285" i="6"/>
  <c r="G285" i="6"/>
  <c r="E285" i="6"/>
  <c r="I285" i="6"/>
  <c r="C285" i="6" a="1"/>
  <c r="C285" i="6" s="1"/>
  <c r="E286" i="6" l="1"/>
  <c r="G286" i="6"/>
  <c r="I286" i="6"/>
  <c r="D286" i="6"/>
  <c r="H286" i="6"/>
  <c r="F286" i="6"/>
  <c r="C286" i="6" a="1"/>
  <c r="C286" i="6" s="1"/>
  <c r="D287" i="6" l="1"/>
  <c r="F287" i="6"/>
  <c r="H287" i="6"/>
  <c r="E287" i="6"/>
  <c r="I287" i="6"/>
  <c r="G287" i="6"/>
  <c r="C287" i="6" a="1"/>
  <c r="C287" i="6" s="1"/>
  <c r="E288" i="6" l="1"/>
  <c r="G288" i="6"/>
  <c r="I288" i="6"/>
  <c r="F288" i="6"/>
  <c r="D288" i="6"/>
  <c r="H288" i="6"/>
  <c r="C288" i="6" a="1"/>
  <c r="C288" i="6" s="1"/>
  <c r="D289" i="6" l="1"/>
  <c r="F289" i="6"/>
  <c r="H289" i="6"/>
  <c r="G289" i="6"/>
  <c r="E289" i="6"/>
  <c r="I289" i="6"/>
  <c r="C289" i="6" a="1"/>
  <c r="C289" i="6" s="1"/>
  <c r="E290" i="6" l="1"/>
  <c r="G290" i="6"/>
  <c r="I290" i="6"/>
  <c r="D290" i="6"/>
  <c r="H290" i="6"/>
  <c r="F290" i="6"/>
  <c r="C290" i="6" a="1"/>
  <c r="C290" i="6" s="1"/>
  <c r="D291" i="6" l="1"/>
  <c r="F291" i="6"/>
  <c r="H291" i="6"/>
  <c r="E291" i="6"/>
  <c r="I291" i="6"/>
  <c r="G291" i="6"/>
  <c r="C291" i="6" a="1"/>
  <c r="C291" i="6" s="1"/>
  <c r="E292" i="6" l="1"/>
  <c r="G292" i="6"/>
  <c r="I292" i="6"/>
  <c r="F292" i="6"/>
  <c r="D292" i="6"/>
  <c r="H292" i="6"/>
  <c r="C292" i="6" a="1"/>
  <c r="C292" i="6" s="1"/>
  <c r="D293" i="6" l="1"/>
  <c r="F293" i="6"/>
  <c r="H293" i="6"/>
  <c r="G293" i="6"/>
  <c r="E293" i="6"/>
  <c r="I293" i="6"/>
  <c r="C293" i="6" a="1"/>
  <c r="C293" i="6" s="1"/>
  <c r="E294" i="6" l="1"/>
  <c r="G294" i="6"/>
  <c r="I294" i="6"/>
  <c r="D294" i="6"/>
  <c r="H294" i="6"/>
  <c r="F294" i="6"/>
  <c r="C294" i="6" a="1"/>
  <c r="C294" i="6" s="1"/>
  <c r="D295" i="6" l="1"/>
  <c r="F295" i="6"/>
  <c r="H295" i="6"/>
  <c r="E295" i="6"/>
  <c r="I295" i="6"/>
  <c r="G295" i="6"/>
  <c r="C295" i="6" a="1"/>
  <c r="C295" i="6" s="1"/>
  <c r="E296" i="6" l="1"/>
  <c r="G296" i="6"/>
  <c r="I296" i="6"/>
  <c r="F296" i="6"/>
  <c r="D296" i="6"/>
  <c r="H296" i="6"/>
  <c r="C296" i="6" a="1"/>
  <c r="C296" i="6" s="1"/>
  <c r="D297" i="6" l="1"/>
  <c r="F297" i="6"/>
  <c r="H297" i="6"/>
  <c r="G297" i="6"/>
  <c r="E297" i="6"/>
  <c r="I297" i="6"/>
  <c r="C297" i="6" a="1"/>
  <c r="C297" i="6" s="1"/>
  <c r="E298" i="6" l="1"/>
  <c r="G298" i="6"/>
  <c r="I298" i="6"/>
  <c r="D298" i="6"/>
  <c r="H298" i="6"/>
  <c r="F298" i="6"/>
  <c r="C298" i="6" a="1"/>
  <c r="C298" i="6" s="1"/>
  <c r="D299" i="6" l="1"/>
  <c r="F299" i="6"/>
  <c r="H299" i="6"/>
  <c r="E299" i="6"/>
  <c r="I299" i="6"/>
  <c r="G299" i="6"/>
  <c r="C299" i="6" a="1"/>
  <c r="C299" i="6" s="1"/>
  <c r="E300" i="6" l="1"/>
  <c r="G300" i="6"/>
  <c r="I300" i="6"/>
  <c r="F300" i="6"/>
  <c r="D300" i="6"/>
  <c r="H300" i="6"/>
  <c r="C300" i="6" a="1"/>
  <c r="C300" i="6" s="1"/>
  <c r="D301" i="6" l="1"/>
  <c r="F301" i="6"/>
  <c r="H301" i="6"/>
  <c r="G301" i="6"/>
  <c r="E301" i="6"/>
  <c r="I301" i="6"/>
  <c r="C301" i="6" a="1"/>
  <c r="C301" i="6" s="1"/>
  <c r="E302" i="6" l="1"/>
  <c r="G302" i="6"/>
  <c r="I302" i="6"/>
  <c r="D302" i="6"/>
  <c r="H302" i="6"/>
  <c r="F302" i="6"/>
  <c r="C302" i="6" a="1"/>
  <c r="C302" i="6" s="1"/>
  <c r="D303" i="6" l="1"/>
  <c r="F303" i="6"/>
  <c r="H303" i="6"/>
  <c r="E303" i="6"/>
  <c r="I303" i="6"/>
  <c r="G303" i="6"/>
  <c r="C303" i="6" a="1"/>
  <c r="C303" i="6" s="1"/>
  <c r="E304" i="6" l="1"/>
  <c r="G304" i="6"/>
  <c r="I304" i="6"/>
  <c r="F304" i="6"/>
  <c r="D304" i="6"/>
  <c r="H304" i="6"/>
  <c r="C304" i="6" a="1"/>
  <c r="C304" i="6" s="1"/>
  <c r="D305" i="6" l="1"/>
  <c r="F305" i="6"/>
  <c r="H305" i="6"/>
  <c r="G305" i="6"/>
  <c r="E305" i="6"/>
  <c r="I305" i="6"/>
  <c r="C305" i="6" a="1"/>
  <c r="C305" i="6" s="1"/>
  <c r="E306" i="6" l="1"/>
  <c r="G306" i="6"/>
  <c r="I306" i="6"/>
  <c r="D306" i="6"/>
  <c r="H306" i="6"/>
  <c r="F306" i="6"/>
  <c r="C306" i="6" a="1"/>
  <c r="C306" i="6" s="1"/>
  <c r="D307" i="6" l="1"/>
  <c r="F307" i="6"/>
  <c r="H307" i="6"/>
  <c r="E307" i="6"/>
  <c r="I307" i="6"/>
  <c r="G307" i="6"/>
  <c r="C307" i="6" a="1"/>
  <c r="C307" i="6" s="1"/>
  <c r="E308" i="6" l="1"/>
  <c r="G308" i="6"/>
  <c r="I308" i="6"/>
  <c r="F308" i="6"/>
  <c r="D308" i="6"/>
  <c r="H308" i="6"/>
  <c r="C308" i="6" a="1"/>
  <c r="C308" i="6" s="1"/>
  <c r="D309" i="6" l="1"/>
  <c r="F309" i="6"/>
  <c r="H309" i="6"/>
  <c r="G309" i="6"/>
  <c r="E309" i="6"/>
  <c r="I309" i="6"/>
  <c r="C309" i="6" a="1"/>
  <c r="C309" i="6" s="1"/>
  <c r="E310" i="6" l="1"/>
  <c r="G310" i="6"/>
  <c r="I310" i="6"/>
  <c r="D310" i="6"/>
  <c r="H310" i="6"/>
  <c r="F310" i="6"/>
  <c r="C310" i="6" a="1"/>
  <c r="C310" i="6" s="1"/>
  <c r="D311" i="6" l="1"/>
  <c r="F311" i="6"/>
  <c r="H311" i="6"/>
  <c r="E311" i="6"/>
  <c r="I311" i="6"/>
  <c r="G311" i="6"/>
  <c r="C311" i="6" a="1"/>
  <c r="C311" i="6" s="1"/>
  <c r="E312" i="6" l="1"/>
  <c r="G312" i="6"/>
  <c r="I312" i="6"/>
  <c r="F312" i="6"/>
  <c r="D312" i="6"/>
  <c r="H312" i="6"/>
  <c r="C312" i="6" a="1"/>
  <c r="C312" i="6" s="1"/>
  <c r="D313" i="6" l="1"/>
  <c r="F313" i="6"/>
  <c r="H313" i="6"/>
  <c r="G313" i="6"/>
  <c r="E313" i="6"/>
  <c r="I313" i="6"/>
  <c r="C313" i="6" a="1"/>
  <c r="C313" i="6" s="1"/>
  <c r="E314" i="6" l="1"/>
  <c r="G314" i="6"/>
  <c r="I314" i="6"/>
  <c r="D314" i="6"/>
  <c r="H314" i="6"/>
  <c r="F314" i="6"/>
  <c r="C314" i="6" a="1"/>
  <c r="C314" i="6" s="1"/>
  <c r="D315" i="6" l="1"/>
  <c r="F315" i="6"/>
  <c r="H315" i="6"/>
  <c r="E315" i="6"/>
  <c r="I315" i="6"/>
  <c r="G315" i="6"/>
  <c r="C315" i="6" a="1"/>
  <c r="C315" i="6" s="1"/>
  <c r="E316" i="6" l="1"/>
  <c r="G316" i="6"/>
  <c r="I316" i="6"/>
  <c r="F316" i="6"/>
  <c r="D316" i="6"/>
  <c r="H316" i="6"/>
  <c r="C316" i="6" a="1"/>
  <c r="C316" i="6" s="1"/>
  <c r="D317" i="6" l="1"/>
  <c r="F317" i="6"/>
  <c r="H317" i="6"/>
  <c r="G317" i="6"/>
  <c r="E317" i="6"/>
  <c r="I317" i="6"/>
  <c r="C317" i="6" a="1"/>
  <c r="C317" i="6" s="1"/>
  <c r="E318" i="6" l="1"/>
  <c r="G318" i="6"/>
  <c r="I318" i="6"/>
  <c r="D318" i="6"/>
  <c r="H318" i="6"/>
  <c r="F318" i="6"/>
  <c r="C318" i="6" a="1"/>
  <c r="C318" i="6" s="1"/>
  <c r="D319" i="6" l="1"/>
  <c r="F319" i="6"/>
  <c r="H319" i="6"/>
  <c r="E319" i="6"/>
  <c r="I319" i="6"/>
  <c r="G319" i="6"/>
  <c r="C319" i="6" a="1"/>
  <c r="C319" i="6" s="1"/>
  <c r="E320" i="6" l="1"/>
  <c r="G320" i="6"/>
  <c r="I320" i="6"/>
  <c r="F320" i="6"/>
  <c r="D320" i="6"/>
  <c r="H320" i="6"/>
  <c r="C320" i="6" a="1"/>
  <c r="C320" i="6" s="1"/>
  <c r="D321" i="6" l="1"/>
  <c r="F321" i="6"/>
  <c r="H321" i="6"/>
  <c r="G321" i="6"/>
  <c r="E321" i="6"/>
  <c r="I321" i="6"/>
  <c r="C321" i="6" a="1"/>
  <c r="C321" i="6" s="1"/>
  <c r="E322" i="6" l="1"/>
  <c r="G322" i="6"/>
  <c r="I322" i="6"/>
  <c r="D322" i="6"/>
  <c r="H322" i="6"/>
  <c r="F322" i="6"/>
  <c r="C322" i="6" a="1"/>
  <c r="C322" i="6" s="1"/>
  <c r="D323" i="6" l="1"/>
  <c r="F323" i="6"/>
  <c r="H323" i="6"/>
  <c r="E323" i="6"/>
  <c r="I323" i="6"/>
  <c r="G323" i="6"/>
  <c r="C323" i="6" a="1"/>
  <c r="C323" i="6" s="1"/>
  <c r="E324" i="6" l="1"/>
  <c r="F324" i="6"/>
  <c r="H324" i="6"/>
  <c r="D324" i="6"/>
  <c r="G324" i="6"/>
  <c r="I324" i="6"/>
  <c r="C324" i="6" a="1"/>
  <c r="C324" i="6" s="1"/>
  <c r="E325" i="6" l="1"/>
  <c r="G325" i="6"/>
  <c r="I325" i="6"/>
  <c r="D325" i="6"/>
  <c r="F325" i="6"/>
  <c r="H325" i="6"/>
  <c r="C325" i="6" a="1"/>
  <c r="C325" i="6" s="1"/>
  <c r="D326" i="6" l="1"/>
  <c r="F326" i="6"/>
  <c r="H326" i="6"/>
  <c r="E326" i="6"/>
  <c r="G326" i="6"/>
  <c r="I326" i="6"/>
  <c r="C326" i="6" a="1"/>
  <c r="C326" i="6" s="1"/>
  <c r="E327" i="6" l="1"/>
  <c r="G327" i="6"/>
  <c r="I327" i="6"/>
  <c r="D327" i="6"/>
  <c r="F327" i="6"/>
  <c r="H327" i="6"/>
  <c r="C327" i="6" a="1"/>
  <c r="C327" i="6" s="1"/>
  <c r="D328" i="6" l="1"/>
  <c r="F328" i="6"/>
  <c r="H328" i="6"/>
  <c r="E328" i="6"/>
  <c r="G328" i="6"/>
  <c r="I328" i="6"/>
  <c r="C328" i="6" a="1"/>
  <c r="C328" i="6" s="1"/>
  <c r="E329" i="6" l="1"/>
  <c r="G329" i="6"/>
  <c r="I329" i="6"/>
  <c r="D329" i="6"/>
  <c r="F329" i="6"/>
  <c r="H329" i="6"/>
  <c r="C329" i="6" a="1"/>
  <c r="C329" i="6" s="1"/>
  <c r="D330" i="6" l="1"/>
  <c r="F330" i="6"/>
  <c r="H330" i="6"/>
  <c r="E330" i="6"/>
  <c r="G330" i="6"/>
  <c r="I330" i="6"/>
  <c r="C330" i="6" a="1"/>
  <c r="C330" i="6" s="1"/>
  <c r="E331" i="6" l="1"/>
  <c r="G331" i="6"/>
  <c r="I331" i="6"/>
  <c r="D331" i="6"/>
  <c r="F331" i="6"/>
  <c r="H331" i="6"/>
  <c r="C331" i="6" a="1"/>
  <c r="C331" i="6" s="1"/>
  <c r="D332" i="6" l="1"/>
  <c r="F332" i="6"/>
  <c r="H332" i="6"/>
  <c r="E332" i="6"/>
  <c r="G332" i="6"/>
  <c r="I332" i="6"/>
  <c r="C332" i="6" a="1"/>
  <c r="C332" i="6" s="1"/>
  <c r="E333" i="6" l="1"/>
  <c r="G333" i="6"/>
  <c r="I333" i="6"/>
  <c r="D333" i="6"/>
  <c r="F333" i="6"/>
  <c r="H333" i="6"/>
  <c r="C333" i="6" a="1"/>
  <c r="C333" i="6" s="1"/>
  <c r="D334" i="6" l="1"/>
  <c r="F334" i="6"/>
  <c r="H334" i="6"/>
  <c r="E334" i="6"/>
  <c r="G334" i="6"/>
  <c r="I334" i="6"/>
  <c r="C334" i="6" a="1"/>
  <c r="C334" i="6" s="1"/>
  <c r="E335" i="6" l="1"/>
  <c r="G335" i="6"/>
  <c r="I335" i="6"/>
  <c r="D335" i="6"/>
  <c r="F335" i="6"/>
  <c r="H335" i="6"/>
  <c r="C335" i="6" a="1"/>
  <c r="C335" i="6" s="1"/>
  <c r="D336" i="6" l="1"/>
  <c r="F336" i="6"/>
  <c r="H336" i="6"/>
  <c r="E336" i="6"/>
  <c r="G336" i="6"/>
  <c r="I336" i="6"/>
  <c r="C336" i="6" a="1"/>
  <c r="C336" i="6" s="1"/>
  <c r="E337" i="6" l="1"/>
  <c r="G337" i="6"/>
  <c r="I337" i="6"/>
  <c r="D337" i="6"/>
  <c r="F337" i="6"/>
  <c r="H337" i="6"/>
  <c r="C337" i="6" a="1"/>
  <c r="C337" i="6" s="1"/>
  <c r="D338" i="6" l="1"/>
  <c r="F338" i="6"/>
  <c r="H338" i="6"/>
  <c r="E338" i="6"/>
  <c r="G338" i="6"/>
  <c r="I338" i="6"/>
  <c r="C338" i="6" a="1"/>
  <c r="C338" i="6" s="1"/>
  <c r="E339" i="6" l="1"/>
  <c r="G339" i="6"/>
  <c r="I339" i="6"/>
  <c r="D339" i="6"/>
  <c r="F339" i="6"/>
  <c r="H339" i="6"/>
  <c r="C339" i="6" a="1"/>
  <c r="C339" i="6" s="1"/>
  <c r="D340" i="6" l="1"/>
  <c r="F340" i="6"/>
  <c r="H340" i="6"/>
  <c r="E340" i="6"/>
  <c r="G340" i="6"/>
  <c r="I340" i="6"/>
  <c r="C340" i="6" a="1"/>
  <c r="C340" i="6" s="1"/>
  <c r="E341" i="6" l="1"/>
  <c r="G341" i="6"/>
  <c r="I341" i="6"/>
  <c r="D341" i="6"/>
  <c r="F341" i="6"/>
  <c r="H341" i="6"/>
  <c r="C341" i="6" a="1"/>
  <c r="C341" i="6" s="1"/>
  <c r="D342" i="6" l="1"/>
  <c r="F342" i="6"/>
  <c r="H342" i="6"/>
  <c r="E342" i="6"/>
  <c r="G342" i="6"/>
  <c r="I342" i="6"/>
  <c r="C342" i="6" a="1"/>
  <c r="C342" i="6" s="1"/>
  <c r="E343" i="6" l="1"/>
  <c r="G343" i="6"/>
  <c r="I343" i="6"/>
  <c r="D343" i="6"/>
  <c r="F343" i="6"/>
  <c r="H343" i="6"/>
  <c r="C343" i="6" a="1"/>
  <c r="C343" i="6" s="1"/>
  <c r="D344" i="6" l="1"/>
  <c r="F344" i="6"/>
  <c r="H344" i="6"/>
  <c r="E344" i="6"/>
  <c r="G344" i="6"/>
  <c r="I344" i="6"/>
  <c r="C344" i="6" a="1"/>
  <c r="C344" i="6" s="1"/>
  <c r="E345" i="6" l="1"/>
  <c r="G345" i="6"/>
  <c r="I345" i="6"/>
  <c r="D345" i="6"/>
  <c r="F345" i="6"/>
  <c r="H345" i="6"/>
  <c r="C345" i="6" a="1"/>
  <c r="C345" i="6" s="1"/>
  <c r="D346" i="6" l="1"/>
  <c r="F346" i="6"/>
  <c r="H346" i="6"/>
  <c r="E346" i="6"/>
  <c r="G346" i="6"/>
  <c r="I346" i="6"/>
  <c r="C346" i="6" a="1"/>
  <c r="C346" i="6" s="1"/>
  <c r="E347" i="6" l="1"/>
  <c r="G347" i="6"/>
  <c r="I347" i="6"/>
  <c r="D347" i="6"/>
  <c r="F347" i="6"/>
  <c r="H347" i="6"/>
  <c r="C347" i="6" a="1"/>
  <c r="C347" i="6" s="1"/>
  <c r="D348" i="6" l="1"/>
  <c r="F348" i="6"/>
  <c r="H348" i="6"/>
  <c r="E348" i="6"/>
  <c r="G348" i="6"/>
  <c r="I348" i="6"/>
  <c r="C348" i="6" a="1"/>
  <c r="C348" i="6" s="1"/>
  <c r="E349" i="6" l="1"/>
  <c r="G349" i="6"/>
  <c r="I349" i="6"/>
  <c r="D349" i="6"/>
  <c r="F349" i="6"/>
  <c r="H349" i="6"/>
  <c r="C349" i="6" a="1"/>
  <c r="C349" i="6" s="1"/>
  <c r="D350" i="6" l="1"/>
  <c r="F350" i="6"/>
  <c r="H350" i="6"/>
  <c r="E350" i="6"/>
  <c r="G350" i="6"/>
  <c r="I350" i="6"/>
  <c r="C350" i="6" a="1"/>
  <c r="C350" i="6" s="1"/>
  <c r="E351" i="6" l="1"/>
  <c r="G351" i="6"/>
  <c r="I351" i="6"/>
  <c r="D351" i="6"/>
  <c r="F351" i="6"/>
  <c r="H351" i="6"/>
  <c r="C351" i="6" a="1"/>
  <c r="C351" i="6" s="1"/>
  <c r="D352" i="6" l="1"/>
  <c r="F352" i="6"/>
  <c r="H352" i="6"/>
  <c r="E352" i="6"/>
  <c r="G352" i="6"/>
  <c r="I352" i="6"/>
  <c r="C352" i="6" a="1"/>
  <c r="C352" i="6" s="1"/>
  <c r="E353" i="6" l="1"/>
  <c r="G353" i="6"/>
  <c r="I353" i="6"/>
  <c r="D353" i="6"/>
  <c r="F353" i="6"/>
  <c r="H353" i="6"/>
  <c r="C353" i="6" a="1"/>
  <c r="C353" i="6" s="1"/>
  <c r="D354" i="6" l="1"/>
  <c r="F354" i="6"/>
  <c r="H354" i="6"/>
  <c r="E354" i="6"/>
  <c r="G354" i="6"/>
  <c r="I354" i="6"/>
  <c r="C354" i="6" a="1"/>
  <c r="C354" i="6" s="1"/>
  <c r="E355" i="6" l="1"/>
  <c r="G355" i="6"/>
  <c r="I355" i="6"/>
  <c r="D355" i="6"/>
  <c r="F355" i="6"/>
  <c r="H355" i="6"/>
  <c r="C355" i="6" a="1"/>
  <c r="C355" i="6" s="1"/>
  <c r="D356" i="6" l="1"/>
  <c r="F356" i="6"/>
  <c r="H356" i="6"/>
  <c r="E356" i="6"/>
  <c r="G356" i="6"/>
  <c r="I356" i="6"/>
  <c r="C356" i="6" a="1"/>
  <c r="C356" i="6" s="1"/>
  <c r="E357" i="6" l="1"/>
  <c r="G357" i="6"/>
  <c r="I357" i="6"/>
  <c r="D357" i="6"/>
  <c r="F357" i="6"/>
  <c r="H357" i="6"/>
  <c r="C357" i="6" a="1"/>
  <c r="C357" i="6" s="1"/>
  <c r="D358" i="6" l="1"/>
  <c r="F358" i="6"/>
  <c r="H358" i="6"/>
  <c r="E358" i="6"/>
  <c r="G358" i="6"/>
  <c r="I358" i="6"/>
  <c r="C358" i="6" a="1"/>
  <c r="C358" i="6" s="1"/>
  <c r="E359" i="6" l="1"/>
  <c r="G359" i="6"/>
  <c r="I359" i="6"/>
  <c r="D359" i="6"/>
  <c r="F359" i="6"/>
  <c r="H359" i="6"/>
  <c r="C359" i="6" a="1"/>
  <c r="C359" i="6" s="1"/>
  <c r="D360" i="6" l="1"/>
  <c r="F360" i="6"/>
  <c r="H360" i="6"/>
  <c r="E360" i="6"/>
  <c r="G360" i="6"/>
  <c r="I360" i="6"/>
  <c r="C360" i="6" a="1"/>
  <c r="C360" i="6" s="1"/>
  <c r="E361" i="6" l="1"/>
  <c r="G361" i="6"/>
  <c r="I361" i="6"/>
  <c r="D361" i="6"/>
  <c r="F361" i="6"/>
  <c r="H361" i="6"/>
  <c r="C361" i="6" a="1"/>
  <c r="C361" i="6" s="1"/>
  <c r="D362" i="6" l="1"/>
  <c r="F362" i="6"/>
  <c r="H362" i="6"/>
  <c r="E362" i="6"/>
  <c r="G362" i="6"/>
  <c r="I362" i="6"/>
  <c r="C362" i="6" a="1"/>
  <c r="C362" i="6" s="1"/>
  <c r="E363" i="6" l="1"/>
  <c r="G363" i="6"/>
  <c r="I363" i="6"/>
  <c r="D363" i="6"/>
  <c r="F363" i="6"/>
  <c r="H363" i="6"/>
  <c r="C363" i="6" a="1"/>
  <c r="C363" i="6" s="1"/>
  <c r="D364" i="6" l="1"/>
  <c r="F364" i="6"/>
  <c r="H364" i="6"/>
  <c r="E364" i="6"/>
  <c r="G364" i="6"/>
  <c r="I364" i="6"/>
  <c r="C364" i="6" a="1"/>
  <c r="C364" i="6" s="1"/>
  <c r="E365" i="6" l="1"/>
  <c r="G365" i="6"/>
  <c r="I365" i="6"/>
  <c r="D365" i="6"/>
  <c r="F365" i="6"/>
  <c r="H365" i="6"/>
  <c r="C365" i="6" a="1"/>
  <c r="C365" i="6" s="1"/>
  <c r="D366" i="6" l="1"/>
  <c r="F366" i="6"/>
  <c r="H366" i="6"/>
  <c r="E366" i="6"/>
  <c r="G366" i="6"/>
  <c r="I366" i="6"/>
  <c r="C366" i="6" a="1"/>
  <c r="C366" i="6" s="1"/>
  <c r="E367" i="6" l="1"/>
  <c r="G367" i="6"/>
  <c r="I367" i="6"/>
  <c r="D367" i="6"/>
  <c r="F367" i="6"/>
  <c r="H367" i="6"/>
  <c r="C367" i="6" a="1"/>
  <c r="C367" i="6" s="1"/>
  <c r="D368" i="6" l="1"/>
  <c r="F368" i="6"/>
  <c r="E368" i="6"/>
  <c r="G368" i="6"/>
  <c r="I368" i="6"/>
  <c r="H368" i="6"/>
  <c r="C368" i="6" a="1"/>
  <c r="C368" i="6" s="1"/>
  <c r="D369" i="6" l="1"/>
  <c r="F369" i="6"/>
  <c r="H369" i="6"/>
  <c r="C369" i="6" a="1"/>
  <c r="C369" i="6" s="1"/>
  <c r="E369" i="6"/>
  <c r="I369" i="6"/>
  <c r="G369" i="6"/>
  <c r="E370" i="6" l="1"/>
  <c r="G370" i="6"/>
  <c r="I370" i="6"/>
  <c r="F370" i="6"/>
  <c r="C370" i="6" a="1"/>
  <c r="C370" i="6" s="1"/>
  <c r="D370" i="6"/>
  <c r="H370" i="6"/>
  <c r="D371" i="6" l="1"/>
  <c r="F371" i="6"/>
  <c r="H371" i="6"/>
  <c r="G371" i="6"/>
  <c r="E371" i="6"/>
  <c r="I371" i="6"/>
  <c r="C371" i="6" a="1"/>
  <c r="C371" i="6" s="1"/>
  <c r="E372" i="6" l="1"/>
  <c r="G372" i="6"/>
  <c r="I372" i="6"/>
  <c r="D372" i="6"/>
  <c r="H372" i="6"/>
  <c r="C372" i="6" a="1"/>
  <c r="C372" i="6" s="1"/>
  <c r="F372" i="6"/>
  <c r="D373" i="6" l="1"/>
  <c r="F373" i="6"/>
  <c r="H373" i="6"/>
  <c r="E373" i="6"/>
  <c r="I373" i="6"/>
  <c r="G373" i="6"/>
  <c r="C373" i="6" a="1"/>
  <c r="C373" i="6" s="1"/>
  <c r="E374" i="6" l="1"/>
  <c r="G374" i="6"/>
  <c r="I374" i="6"/>
  <c r="F374" i="6"/>
  <c r="C374" i="6" a="1"/>
  <c r="C374" i="6" s="1"/>
  <c r="D374" i="6"/>
  <c r="H374" i="6"/>
  <c r="D375" i="6" l="1"/>
  <c r="F375" i="6"/>
  <c r="H375" i="6"/>
  <c r="I375" i="6"/>
  <c r="C375" i="6" a="1"/>
  <c r="C375" i="6" s="1"/>
  <c r="G375" i="6"/>
  <c r="E375" i="6"/>
  <c r="E376" i="6" l="1"/>
  <c r="G376" i="6"/>
  <c r="I376" i="6"/>
  <c r="D376" i="6"/>
  <c r="H376" i="6"/>
  <c r="C376" i="6" a="1"/>
  <c r="C376" i="6" s="1"/>
  <c r="F376" i="6"/>
  <c r="D377" i="6" l="1"/>
  <c r="F377" i="6"/>
  <c r="H377" i="6"/>
  <c r="E377" i="6"/>
  <c r="I377" i="6"/>
  <c r="G377" i="6"/>
  <c r="C377" i="6" a="1"/>
  <c r="C377" i="6" s="1"/>
  <c r="E378" i="6" l="1"/>
  <c r="G378" i="6"/>
  <c r="I378" i="6"/>
  <c r="F378" i="6"/>
  <c r="C378" i="6" a="1"/>
  <c r="C378" i="6" s="1"/>
  <c r="D378" i="6"/>
  <c r="H378" i="6"/>
  <c r="D379" i="6" l="1"/>
  <c r="F379" i="6"/>
  <c r="H379" i="6"/>
  <c r="C379" i="6" a="1"/>
  <c r="C379" i="6" s="1"/>
  <c r="G379" i="6"/>
  <c r="E379" i="6"/>
  <c r="I379" i="6"/>
  <c r="E380" i="6" l="1"/>
  <c r="G380" i="6"/>
  <c r="I380" i="6"/>
  <c r="D380" i="6"/>
  <c r="H380" i="6"/>
  <c r="C380" i="6" a="1"/>
  <c r="C380" i="6" s="1"/>
  <c r="F380" i="6"/>
  <c r="D381" i="6" l="1"/>
  <c r="F381" i="6"/>
  <c r="H381" i="6"/>
  <c r="E381" i="6"/>
  <c r="I381" i="6"/>
  <c r="G381" i="6"/>
  <c r="C381" i="6" a="1"/>
  <c r="C381" i="6" s="1"/>
  <c r="E382" i="6" l="1"/>
  <c r="G382" i="6"/>
  <c r="I382" i="6"/>
  <c r="F382" i="6"/>
  <c r="C382" i="6" a="1"/>
  <c r="C382" i="6" s="1"/>
  <c r="D382" i="6"/>
  <c r="H382" i="6"/>
  <c r="D383" i="6" l="1"/>
  <c r="F383" i="6"/>
  <c r="H383" i="6"/>
  <c r="G383" i="6"/>
  <c r="E383" i="6"/>
  <c r="I383" i="6"/>
  <c r="C383" i="6" a="1"/>
  <c r="C383" i="6" s="1"/>
  <c r="E384" i="6" l="1"/>
  <c r="G384" i="6"/>
  <c r="I384" i="6"/>
  <c r="D384" i="6"/>
  <c r="H384" i="6"/>
  <c r="C384" i="6" a="1"/>
  <c r="C384" i="6" s="1"/>
  <c r="F384" i="6"/>
  <c r="D385" i="6" l="1"/>
  <c r="F385" i="6"/>
  <c r="H385" i="6"/>
  <c r="C385" i="6" a="1"/>
  <c r="C385" i="6" s="1"/>
  <c r="E385" i="6"/>
  <c r="I385" i="6"/>
  <c r="G385" i="6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Дата следующего обследования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<sst xmlns="http://schemas.openxmlformats.org/spreadsheetml/2006/main" count="3750" uniqueCount="966">
  <si>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</si>
  <si>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</si>
  <si>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</si>
  <si>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</si>
  <si>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</si>
  <si>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</si>
  <si>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</si>
  <si>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</si>
  <si>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</si>
  <si>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</si>
  <si>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</si>
  <si>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</si>
  <si>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</si>
  <si>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</si>
  <si>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</si>
  <si>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</si>
  <si>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</si>
  <si>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</si>
  <si>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</si>
  <si>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</si>
  <si>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</si>
  <si>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</si>
  <si>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</si>
  <si>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</si>
  <si>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</si>
  <si>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</si>
  <si>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</si>
  <si>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</si>
  <si>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</si>
  <si>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</si>
  <si>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</si>
  <si>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</si>
  <si>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</si>
  <si>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</si>
  <si>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</si>
  <si>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</si>
  <si>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</si>
  <si>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</si>
  <si>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</si>
  <si>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</si>
  <si>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</si>
  <si>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</si>
  <si>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</si>
  <si>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</si>
  <si>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</si>
  <si>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</si>
  <si>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</si>
  <si>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</si>
  <si>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</si>
  <si>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</si>
  <si>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</si>
  <si>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</si>
  <si>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</si>
  <si>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</si>
  <si>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</si>
  <si>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</si>
  <si>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</si>
  <si>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</si>
  <si>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</si>
  <si>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</si>
  <si>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</si>
  <si>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</si>
  <si>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</si>
  <si>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</si>
  <si>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П.МАШ.ЭЛ-В.ДРУГ</t>
  </si>
  <si>
    <t>Александр</t>
  </si>
  <si>
    <t>Алексей</t>
  </si>
  <si>
    <t>МАШ.ЭЛ.ВОЗ.ДРУГ</t>
  </si>
  <si>
    <t>Андреевич</t>
  </si>
  <si>
    <t>Владимирович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</si>
  <si>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</si>
  <si>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</si>
  <si>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</si>
  <si>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</si>
  <si>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</si>
  <si>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</si>
  <si>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</si>
  <si>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</si>
  <si>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</si>
  <si>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</si>
  <si>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</si>
  <si>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</si>
  <si>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</si>
  <si>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</si>
  <si>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</si>
  <si>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</si>
  <si>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</si>
  <si>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</si>
  <si>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</si>
  <si>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</si>
  <si>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</si>
  <si>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</si>
  <si>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</si>
  <si>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</si>
  <si>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</si>
  <si>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</si>
  <si>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</si>
  <si>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</si>
  <si>
    <t>№п/п</t>
  </si>
  <si>
    <t>Наименование услуги</t>
  </si>
  <si>
    <t>стоимость</t>
  </si>
  <si>
    <t>Общая стоимость работ и услуг, руб.</t>
  </si>
  <si>
    <t xml:space="preserve">Количество работников, получивших услуги </t>
  </si>
  <si>
    <t xml:space="preserve">Приложение №3
к договору на оказание психофизиологических услуг по обеспечению движения поездов и маневровой работы на железнодорожном транспорте от «29» декабря  2018 года
№ 3236198
</t>
  </si>
  <si>
    <t xml:space="preserve">Акт приема-передачи выполненных работ по оказанию
психофизиологических услуг по обеспечению движения поездов и маневровой работы на железнодорожном </t>
  </si>
  <si>
    <t>транспорте за март 2022г.</t>
  </si>
  <si>
    <r>
      <t xml:space="preserve">Забайкальская Дирекция Тяги Эксплуатационное локомотивное депо  ст. Карымская
</t>
    </r>
    <r>
      <rPr>
        <i/>
        <sz val="11"/>
        <color theme="1"/>
        <rFont val="Times New Roman"/>
        <family val="1"/>
        <charset val="204"/>
      </rPr>
      <t xml:space="preserve"> (Наименование структурного подразделения,  направившего работников)</t>
    </r>
  </si>
  <si>
    <t>ИТОГО</t>
  </si>
  <si>
    <t>Главный  врач</t>
  </si>
  <si>
    <t xml:space="preserve"> ЧУЗ "РЖД-Медицина" пгт. Карымское"</t>
  </si>
  <si>
    <r>
      <t>___________________/</t>
    </r>
    <r>
      <rPr>
        <sz val="10"/>
        <color theme="1"/>
        <rFont val="Times New Roman"/>
        <family val="1"/>
        <charset val="204"/>
      </rPr>
      <t>Аверина Е.Г./</t>
    </r>
  </si>
  <si>
    <t>М.П.</t>
  </si>
  <si>
    <t xml:space="preserve">Начальник эксплуатационного </t>
  </si>
  <si>
    <t>локомотивного депо ст. Карымская</t>
  </si>
  <si>
    <t>___________________/                         /</t>
  </si>
  <si>
    <t>Главный бухгалтер</t>
  </si>
  <si>
    <t>ЧУЗ "РЖД-Медицина" пгт. Карымское"</t>
  </si>
  <si>
    <r>
      <t>_________________________/</t>
    </r>
    <r>
      <rPr>
        <sz val="10"/>
        <color theme="1"/>
        <rFont val="Times New Roman"/>
        <family val="1"/>
        <charset val="204"/>
      </rPr>
      <t>Верхушина С.В. /</t>
    </r>
  </si>
  <si>
    <t>Экономист  эксплуатационного</t>
  </si>
  <si>
    <r>
      <t>________________/</t>
    </r>
    <r>
      <rPr>
        <b/>
        <sz val="10"/>
        <color theme="1"/>
        <rFont val="Times New Roman"/>
        <family val="1"/>
        <charset val="204"/>
      </rPr>
      <t xml:space="preserve">                             / </t>
    </r>
  </si>
  <si>
    <t xml:space="preserve">Специалист по кадрам </t>
  </si>
  <si>
    <t>Авдеев</t>
  </si>
  <si>
    <t>Константин</t>
  </si>
  <si>
    <t>Николаевич</t>
  </si>
  <si>
    <t>Николай</t>
  </si>
  <si>
    <t>П.МАШ.ЭЛ-В.ГРУЗ</t>
  </si>
  <si>
    <t>Дмитрий</t>
  </si>
  <si>
    <t>Иванович</t>
  </si>
  <si>
    <t>Сергеевич</t>
  </si>
  <si>
    <t>Аветисян</t>
  </si>
  <si>
    <t>Антон</t>
  </si>
  <si>
    <t>Агасиевич</t>
  </si>
  <si>
    <t>Агарышев</t>
  </si>
  <si>
    <t>Иван</t>
  </si>
  <si>
    <t>Юрьевич</t>
  </si>
  <si>
    <t>Агеев</t>
  </si>
  <si>
    <t>Валерьевич</t>
  </si>
  <si>
    <t>Азаренков</t>
  </si>
  <si>
    <t>Виталий</t>
  </si>
  <si>
    <t>МАШ-ИНС.ЛБ</t>
  </si>
  <si>
    <t>Азеев</t>
  </si>
  <si>
    <t>Владимир</t>
  </si>
  <si>
    <t>Викторович</t>
  </si>
  <si>
    <t>МАШ.ТЕПЛОВ.МАН</t>
  </si>
  <si>
    <t>Акулов</t>
  </si>
  <si>
    <t>Андрей</t>
  </si>
  <si>
    <t>Акчурин</t>
  </si>
  <si>
    <t>Максим</t>
  </si>
  <si>
    <t>Рафаилович</t>
  </si>
  <si>
    <t>Александров</t>
  </si>
  <si>
    <t>Витальевич</t>
  </si>
  <si>
    <t>Вячеслав</t>
  </si>
  <si>
    <t>Анатольевич</t>
  </si>
  <si>
    <t>Амирян</t>
  </si>
  <si>
    <t>Артак</t>
  </si>
  <si>
    <t>Вардгесович</t>
  </si>
  <si>
    <t>Аморарица</t>
  </si>
  <si>
    <t>Алексеевич</t>
  </si>
  <si>
    <t>Анандаев</t>
  </si>
  <si>
    <t>Мунко</t>
  </si>
  <si>
    <t>Баирович</t>
  </si>
  <si>
    <t>Аюша</t>
  </si>
  <si>
    <t>Андреев</t>
  </si>
  <si>
    <t>Фёдорович</t>
  </si>
  <si>
    <t>МАШ.ЭЛ.ВОЗ.ПОДТ</t>
  </si>
  <si>
    <t>Вадим</t>
  </si>
  <si>
    <t>Васильевич</t>
  </si>
  <si>
    <t>Виктор</t>
  </si>
  <si>
    <t>Юрий</t>
  </si>
  <si>
    <t>Федорович</t>
  </si>
  <si>
    <t>Аникеев</t>
  </si>
  <si>
    <t>Илья</t>
  </si>
  <si>
    <t>Александрович</t>
  </si>
  <si>
    <t>Антипенко</t>
  </si>
  <si>
    <t>Антипин</t>
  </si>
  <si>
    <t>Богдан</t>
  </si>
  <si>
    <t>Антипьев</t>
  </si>
  <si>
    <t>Евгений</t>
  </si>
  <si>
    <t>Евгеньевич</t>
  </si>
  <si>
    <t>Антоненко</t>
  </si>
  <si>
    <t>Антонов</t>
  </si>
  <si>
    <t>Сергей</t>
  </si>
  <si>
    <t>Ануфриев</t>
  </si>
  <si>
    <t>Анциферов</t>
  </si>
  <si>
    <t>Константинович</t>
  </si>
  <si>
    <t>Апрелков</t>
  </si>
  <si>
    <t>Михаил</t>
  </si>
  <si>
    <t>Аранин</t>
  </si>
  <si>
    <t>Денис</t>
  </si>
  <si>
    <t>Арутюнян</t>
  </si>
  <si>
    <t>Артурович</t>
  </si>
  <si>
    <t>Аршинский</t>
  </si>
  <si>
    <t>Артём</t>
  </si>
  <si>
    <t>Асмондяров</t>
  </si>
  <si>
    <t>Шакирзянович</t>
  </si>
  <si>
    <t>Астафьев</t>
  </si>
  <si>
    <t>Игорь</t>
  </si>
  <si>
    <t>Асташков</t>
  </si>
  <si>
    <t>Асташов</t>
  </si>
  <si>
    <t>Афанасьев</t>
  </si>
  <si>
    <t>Ахтямов</t>
  </si>
  <si>
    <t>Салават</t>
  </si>
  <si>
    <t>Илтузарович</t>
  </si>
  <si>
    <t>Аюшеев</t>
  </si>
  <si>
    <t>Бабенко</t>
  </si>
  <si>
    <t>Бабичев</t>
  </si>
  <si>
    <t>Багаув</t>
  </si>
  <si>
    <t>Игоревич</t>
  </si>
  <si>
    <t>Баженов</t>
  </si>
  <si>
    <t>Базырев</t>
  </si>
  <si>
    <t>Бакушев</t>
  </si>
  <si>
    <t>Бакшеев</t>
  </si>
  <si>
    <t>Семен</t>
  </si>
  <si>
    <t>Артем</t>
  </si>
  <si>
    <t>Балагуров</t>
  </si>
  <si>
    <t>Бальжинимаев</t>
  </si>
  <si>
    <t>Батор</t>
  </si>
  <si>
    <t>Будаевич</t>
  </si>
  <si>
    <t>Барабанщиков</t>
  </si>
  <si>
    <t>Георгий</t>
  </si>
  <si>
    <t>Баранов</t>
  </si>
  <si>
    <t>Баринов</t>
  </si>
  <si>
    <t>Батеев</t>
  </si>
  <si>
    <t>Станиславович</t>
  </si>
  <si>
    <t>Баторов</t>
  </si>
  <si>
    <t>Баир</t>
  </si>
  <si>
    <t>Батонимаевич</t>
  </si>
  <si>
    <t>Безверхий</t>
  </si>
  <si>
    <t>Петрович</t>
  </si>
  <si>
    <t>Безносенко</t>
  </si>
  <si>
    <t>Безрученко</t>
  </si>
  <si>
    <t>Безъязыков</t>
  </si>
  <si>
    <t>Анатолий</t>
  </si>
  <si>
    <t>Беленцов</t>
  </si>
  <si>
    <t>Белокрылов</t>
  </si>
  <si>
    <t>Беломестнов</t>
  </si>
  <si>
    <t>Беломестных</t>
  </si>
  <si>
    <t>Белоус</t>
  </si>
  <si>
    <t>Белоусов</t>
  </si>
  <si>
    <t>Валерий</t>
  </si>
  <si>
    <t>Березнев</t>
  </si>
  <si>
    <t>Валентинович</t>
  </si>
  <si>
    <t>Бирюков</t>
  </si>
  <si>
    <t>Биушкин</t>
  </si>
  <si>
    <t>Бобров</t>
  </si>
  <si>
    <t>Богаченко</t>
  </si>
  <si>
    <t>Богданов</t>
  </si>
  <si>
    <t>Богодухов</t>
  </si>
  <si>
    <t>Бодров</t>
  </si>
  <si>
    <t>Бойко</t>
  </si>
  <si>
    <t>Борисович</t>
  </si>
  <si>
    <t>Болотов</t>
  </si>
  <si>
    <t>Эрдэм</t>
  </si>
  <si>
    <t>Бабуевич</t>
  </si>
  <si>
    <t>Бондарев</t>
  </si>
  <si>
    <t>Роман</t>
  </si>
  <si>
    <t>Олегович</t>
  </si>
  <si>
    <t>Бориков</t>
  </si>
  <si>
    <t>Боровков</t>
  </si>
  <si>
    <t>Бородин</t>
  </si>
  <si>
    <t>Геннадьевич</t>
  </si>
  <si>
    <t>Бочкарёв</t>
  </si>
  <si>
    <t>Вячеславович</t>
  </si>
  <si>
    <t>Боязитов</t>
  </si>
  <si>
    <t>Егор</t>
  </si>
  <si>
    <t>Бубнов</t>
  </si>
  <si>
    <t>Будько</t>
  </si>
  <si>
    <t>Букин</t>
  </si>
  <si>
    <t>Бурдинский</t>
  </si>
  <si>
    <t>Руслан</t>
  </si>
  <si>
    <t>Бурдуковский</t>
  </si>
  <si>
    <t>Михайлович</t>
  </si>
  <si>
    <t>Бурцев</t>
  </si>
  <si>
    <t>Бутенко</t>
  </si>
  <si>
    <t>Бушков</t>
  </si>
  <si>
    <t>Никита</t>
  </si>
  <si>
    <t>Былков</t>
  </si>
  <si>
    <t>Бяликов</t>
  </si>
  <si>
    <t>Бянкин</t>
  </si>
  <si>
    <t>Павлович</t>
  </si>
  <si>
    <t>Вазаев</t>
  </si>
  <si>
    <t>Вакарин</t>
  </si>
  <si>
    <t>Ваничкин</t>
  </si>
  <si>
    <t>П.МАШ.ТЕПЛ.МАН</t>
  </si>
  <si>
    <t>Васеев</t>
  </si>
  <si>
    <t>Павел</t>
  </si>
  <si>
    <t>Василовский</t>
  </si>
  <si>
    <t>Васильев</t>
  </si>
  <si>
    <t>Федор</t>
  </si>
  <si>
    <t>Васюк</t>
  </si>
  <si>
    <t>Ватькин</t>
  </si>
  <si>
    <t>Вахрушев</t>
  </si>
  <si>
    <t>Веденеев</t>
  </si>
  <si>
    <t>Филиппович</t>
  </si>
  <si>
    <t>Ведерников</t>
  </si>
  <si>
    <t>Семён</t>
  </si>
  <si>
    <t>П.МАШ.ЭЛ-В.ХОЗ</t>
  </si>
  <si>
    <t>Вележенцев</t>
  </si>
  <si>
    <t>Веретенников</t>
  </si>
  <si>
    <t>Вертков</t>
  </si>
  <si>
    <t>Валентин</t>
  </si>
  <si>
    <t>Верхотуров</t>
  </si>
  <si>
    <t>Верхушин</t>
  </si>
  <si>
    <t>Веснин</t>
  </si>
  <si>
    <t>Ветюгов</t>
  </si>
  <si>
    <t>Виноградов</t>
  </si>
  <si>
    <t>Ярославович</t>
  </si>
  <si>
    <t>Вишневский</t>
  </si>
  <si>
    <t>Леонид</t>
  </si>
  <si>
    <t>Леонидович</t>
  </si>
  <si>
    <t>Власов</t>
  </si>
  <si>
    <t>Волков</t>
  </si>
  <si>
    <t>Вторушин</t>
  </si>
  <si>
    <t>Вырупаев</t>
  </si>
  <si>
    <t>Высотин</t>
  </si>
  <si>
    <t>Вялых</t>
  </si>
  <si>
    <t>Гаврилов</t>
  </si>
  <si>
    <t>Гаврилюк</t>
  </si>
  <si>
    <t>Газизов</t>
  </si>
  <si>
    <t>Гайнутдинов</t>
  </si>
  <si>
    <t>Аглутдинович</t>
  </si>
  <si>
    <t>Гайфулин</t>
  </si>
  <si>
    <t>Накифович</t>
  </si>
  <si>
    <t>Галицкий</t>
  </si>
  <si>
    <t>Гаманюков</t>
  </si>
  <si>
    <t>Гамов</t>
  </si>
  <si>
    <t>Гантимуров</t>
  </si>
  <si>
    <t>Гарцев</t>
  </si>
  <si>
    <t>Гасанов</t>
  </si>
  <si>
    <t>Заур</t>
  </si>
  <si>
    <t>Набигуллаевич</t>
  </si>
  <si>
    <t>Гаськов</t>
  </si>
  <si>
    <t>Гаученов</t>
  </si>
  <si>
    <t>Герасимов</t>
  </si>
  <si>
    <t>Гладких</t>
  </si>
  <si>
    <t>Глазов</t>
  </si>
  <si>
    <t>Глебов</t>
  </si>
  <si>
    <t>Эдуард</t>
  </si>
  <si>
    <t>Говорков</t>
  </si>
  <si>
    <t>Ильич</t>
  </si>
  <si>
    <t>Владислав</t>
  </si>
  <si>
    <t>Голодников</t>
  </si>
  <si>
    <t>Голошумов</t>
  </si>
  <si>
    <t>Голыгин</t>
  </si>
  <si>
    <t>Гомбоев</t>
  </si>
  <si>
    <t>Барадиевич</t>
  </si>
  <si>
    <t>Гончаров</t>
  </si>
  <si>
    <t>Гончиков</t>
  </si>
  <si>
    <t>Баясхалан</t>
  </si>
  <si>
    <t>Гончикжапович</t>
  </si>
  <si>
    <t>Гордеев</t>
  </si>
  <si>
    <t>Гордов</t>
  </si>
  <si>
    <t>Горлач</t>
  </si>
  <si>
    <t>Горюнов</t>
  </si>
  <si>
    <t>Горячкин</t>
  </si>
  <si>
    <t>Вячиславович</t>
  </si>
  <si>
    <t>Готопов</t>
  </si>
  <si>
    <t>Цыдыпович</t>
  </si>
  <si>
    <t>Граф</t>
  </si>
  <si>
    <t>Григорьев</t>
  </si>
  <si>
    <t>Григорян</t>
  </si>
  <si>
    <t>Андраник</t>
  </si>
  <si>
    <t>Оганнесович</t>
  </si>
  <si>
    <t>Грицких</t>
  </si>
  <si>
    <t>Грищенко</t>
  </si>
  <si>
    <t>Грудинин</t>
  </si>
  <si>
    <t>Гудков</t>
  </si>
  <si>
    <t>Гужва</t>
  </si>
  <si>
    <t>Гужов</t>
  </si>
  <si>
    <t>Гусаров</t>
  </si>
  <si>
    <t>Гусельников</t>
  </si>
  <si>
    <t>Дабаев</t>
  </si>
  <si>
    <t>Аюр</t>
  </si>
  <si>
    <t>Дашиевич</t>
  </si>
  <si>
    <t>Дагбаев</t>
  </si>
  <si>
    <t>Тумунович</t>
  </si>
  <si>
    <t>Дамбинимаев</t>
  </si>
  <si>
    <t>Бато</t>
  </si>
  <si>
    <t>Галсанович</t>
  </si>
  <si>
    <t>Данзанов</t>
  </si>
  <si>
    <t>Арсаланович</t>
  </si>
  <si>
    <t>Данилин</t>
  </si>
  <si>
    <t>Дашицыренов</t>
  </si>
  <si>
    <t>Бальжир</t>
  </si>
  <si>
    <t>Балдандоржиевич</t>
  </si>
  <si>
    <t>Дашкевич</t>
  </si>
  <si>
    <t>Дегтярёв</t>
  </si>
  <si>
    <t>Дедюхин</t>
  </si>
  <si>
    <t>Деменев</t>
  </si>
  <si>
    <t>Демко</t>
  </si>
  <si>
    <t>Демков</t>
  </si>
  <si>
    <t>Дербин</t>
  </si>
  <si>
    <t>Деревцов</t>
  </si>
  <si>
    <t>Борис</t>
  </si>
  <si>
    <t>Десятов</t>
  </si>
  <si>
    <t>Димов</t>
  </si>
  <si>
    <t>Дитрих</t>
  </si>
  <si>
    <t>Долгов</t>
  </si>
  <si>
    <t>Дондоков</t>
  </si>
  <si>
    <t>Мункожаргал</t>
  </si>
  <si>
    <t>Балданжапович</t>
  </si>
  <si>
    <t>Доржиев</t>
  </si>
  <si>
    <t>Дашижапович</t>
  </si>
  <si>
    <t>Дремин</t>
  </si>
  <si>
    <t>Дрибас</t>
  </si>
  <si>
    <t>Дружинин</t>
  </si>
  <si>
    <t>Дугаржапов</t>
  </si>
  <si>
    <t>Жамсо</t>
  </si>
  <si>
    <t>Эрдынеевич</t>
  </si>
  <si>
    <t>Дугаров</t>
  </si>
  <si>
    <t>Дульский</t>
  </si>
  <si>
    <t>Дутов</t>
  </si>
  <si>
    <t>Дьяконов</t>
  </si>
  <si>
    <t>Дьячков</t>
  </si>
  <si>
    <t>Владиславович</t>
  </si>
  <si>
    <t>Евменчик</t>
  </si>
  <si>
    <t>Альберт</t>
  </si>
  <si>
    <t>Евстигнеев</t>
  </si>
  <si>
    <t>Елистратов</t>
  </si>
  <si>
    <t>Емельянов</t>
  </si>
  <si>
    <t>Епифанцев</t>
  </si>
  <si>
    <t>Ерастов</t>
  </si>
  <si>
    <t>Ермилов</t>
  </si>
  <si>
    <t>Олег</t>
  </si>
  <si>
    <t>Ермолаев</t>
  </si>
  <si>
    <t>Ермолин</t>
  </si>
  <si>
    <t>Фёдор</t>
  </si>
  <si>
    <t>Ершов</t>
  </si>
  <si>
    <t>Ефременков</t>
  </si>
  <si>
    <t>Ефремов</t>
  </si>
  <si>
    <t>Жабровский</t>
  </si>
  <si>
    <t>Жалсанов</t>
  </si>
  <si>
    <t>Бэлиг</t>
  </si>
  <si>
    <t>Цынгуевич</t>
  </si>
  <si>
    <t>Жамбалов</t>
  </si>
  <si>
    <t>Арсалан</t>
  </si>
  <si>
    <t>Дондокович</t>
  </si>
  <si>
    <t>Жамьянов</t>
  </si>
  <si>
    <t>Чингиз</t>
  </si>
  <si>
    <t>Дашинимаевич</t>
  </si>
  <si>
    <t>Жеребятников</t>
  </si>
  <si>
    <t>Жерихов</t>
  </si>
  <si>
    <t>Жигмитов</t>
  </si>
  <si>
    <t>Ешинимаевич</t>
  </si>
  <si>
    <t>Жилин</t>
  </si>
  <si>
    <t>Жирнов</t>
  </si>
  <si>
    <t>Жуков</t>
  </si>
  <si>
    <t>Журкин</t>
  </si>
  <si>
    <t>Забелин</t>
  </si>
  <si>
    <t>Забродский</t>
  </si>
  <si>
    <t>Загузин</t>
  </si>
  <si>
    <t>Зайнтдинов</t>
  </si>
  <si>
    <t>Ренатович</t>
  </si>
  <si>
    <t>Марат</t>
  </si>
  <si>
    <t>Фарисович</t>
  </si>
  <si>
    <t>Зайцев</t>
  </si>
  <si>
    <t>Геннадий</t>
  </si>
  <si>
    <t>Закордонец</t>
  </si>
  <si>
    <t>Залата</t>
  </si>
  <si>
    <t>Заливин</t>
  </si>
  <si>
    <t>Занин</t>
  </si>
  <si>
    <t>Зарипов</t>
  </si>
  <si>
    <t>Фаритович</t>
  </si>
  <si>
    <t>Захаров</t>
  </si>
  <si>
    <t>Захожев</t>
  </si>
  <si>
    <t>Зацепин</t>
  </si>
  <si>
    <t>Землянов</t>
  </si>
  <si>
    <t>Зимин</t>
  </si>
  <si>
    <t>Зиргелс</t>
  </si>
  <si>
    <t>Золотуев</t>
  </si>
  <si>
    <t>Золотухин</t>
  </si>
  <si>
    <t>Зубарев</t>
  </si>
  <si>
    <t>Зубик</t>
  </si>
  <si>
    <t>Зябликов</t>
  </si>
  <si>
    <t>Иванников</t>
  </si>
  <si>
    <t>Иванов</t>
  </si>
  <si>
    <t>Кирилл</t>
  </si>
  <si>
    <t>Данила</t>
  </si>
  <si>
    <t>Дмитриевич</t>
  </si>
  <si>
    <t>Ивачёв</t>
  </si>
  <si>
    <t>Игнатенко</t>
  </si>
  <si>
    <t>Игнатьев</t>
  </si>
  <si>
    <t>Игумнов</t>
  </si>
  <si>
    <t>Измайлов</t>
  </si>
  <si>
    <t>Ильин</t>
  </si>
  <si>
    <t>Григорий</t>
  </si>
  <si>
    <t>Ильинов</t>
  </si>
  <si>
    <t>Инякин</t>
  </si>
  <si>
    <t>Ишенин</t>
  </si>
  <si>
    <t>Казанцев</t>
  </si>
  <si>
    <t>Казачёк</t>
  </si>
  <si>
    <t>Казначеев</t>
  </si>
  <si>
    <t>Кайдалов</t>
  </si>
  <si>
    <t>Калачёв</t>
  </si>
  <si>
    <t>Калганов</t>
  </si>
  <si>
    <t>Калинкин</t>
  </si>
  <si>
    <t>Калистратов</t>
  </si>
  <si>
    <t>Каменщиков</t>
  </si>
  <si>
    <t>Камлов</t>
  </si>
  <si>
    <t>Каракозян</t>
  </si>
  <si>
    <t>Ашот</t>
  </si>
  <si>
    <t>Мартуникович</t>
  </si>
  <si>
    <t>Карасёв</t>
  </si>
  <si>
    <t>Карбушев</t>
  </si>
  <si>
    <t>Карелов</t>
  </si>
  <si>
    <t>Карпов</t>
  </si>
  <si>
    <t>Картавцев</t>
  </si>
  <si>
    <t>Эдуардович</t>
  </si>
  <si>
    <t>Касенов</t>
  </si>
  <si>
    <t>Катанаев</t>
  </si>
  <si>
    <t>Катков</t>
  </si>
  <si>
    <t>Каштуров</t>
  </si>
  <si>
    <t>Квашнин</t>
  </si>
  <si>
    <t>Кибанов</t>
  </si>
  <si>
    <t>Киенко</t>
  </si>
  <si>
    <t>Киреев</t>
  </si>
  <si>
    <t>Кирильченко</t>
  </si>
  <si>
    <t>Кирпичников</t>
  </si>
  <si>
    <t>Китайкин</t>
  </si>
  <si>
    <t>Кияков</t>
  </si>
  <si>
    <t>Аркадий</t>
  </si>
  <si>
    <t>Русланович</t>
  </si>
  <si>
    <t>Клименок</t>
  </si>
  <si>
    <t>Климов</t>
  </si>
  <si>
    <t>Коберский</t>
  </si>
  <si>
    <t>Кобычев</t>
  </si>
  <si>
    <t>Ковалёв</t>
  </si>
  <si>
    <t>Коваль</t>
  </si>
  <si>
    <t>Кожевников</t>
  </si>
  <si>
    <t>Коженов</t>
  </si>
  <si>
    <t>Козлов</t>
  </si>
  <si>
    <t>Козыкин</t>
  </si>
  <si>
    <t>Колганов</t>
  </si>
  <si>
    <t>Колесников</t>
  </si>
  <si>
    <t>Данил</t>
  </si>
  <si>
    <t>Колоколов</t>
  </si>
  <si>
    <t>Колотуша</t>
  </si>
  <si>
    <t>Георгиевич</t>
  </si>
  <si>
    <t>Комкин</t>
  </si>
  <si>
    <t>Комогорцев</t>
  </si>
  <si>
    <t>Кондратьев</t>
  </si>
  <si>
    <t>Кондратюк</t>
  </si>
  <si>
    <t>Коновалов</t>
  </si>
  <si>
    <t>Кононенко</t>
  </si>
  <si>
    <t>Коношенко</t>
  </si>
  <si>
    <t>Коныгин</t>
  </si>
  <si>
    <t>Коренев</t>
  </si>
  <si>
    <t>Корнилов</t>
  </si>
  <si>
    <t>Корольков</t>
  </si>
  <si>
    <t>Корсаков</t>
  </si>
  <si>
    <t>Корякин</t>
  </si>
  <si>
    <t>Косенков</t>
  </si>
  <si>
    <t>Костылев</t>
  </si>
  <si>
    <t>Костюкевич</t>
  </si>
  <si>
    <t>Котиков</t>
  </si>
  <si>
    <t>Кравченко</t>
  </si>
  <si>
    <t>Красиков</t>
  </si>
  <si>
    <t>Кривоносов</t>
  </si>
  <si>
    <t>Кривошеев</t>
  </si>
  <si>
    <t>Крупский</t>
  </si>
  <si>
    <t>Крымов</t>
  </si>
  <si>
    <t>Крюков</t>
  </si>
  <si>
    <t>Захар</t>
  </si>
  <si>
    <t>Кудашев</t>
  </si>
  <si>
    <t>Тагирович</t>
  </si>
  <si>
    <t>Кудашов</t>
  </si>
  <si>
    <t>Кузнецов</t>
  </si>
  <si>
    <t>Куклин</t>
  </si>
  <si>
    <t>Кулак</t>
  </si>
  <si>
    <t>Кулаков</t>
  </si>
  <si>
    <t>Кулешов</t>
  </si>
  <si>
    <t>Кулик</t>
  </si>
  <si>
    <t>Куликов</t>
  </si>
  <si>
    <t>Курбатов</t>
  </si>
  <si>
    <t>Кухтин</t>
  </si>
  <si>
    <t>Кучин</t>
  </si>
  <si>
    <t>Даниил</t>
  </si>
  <si>
    <t>Кучменко</t>
  </si>
  <si>
    <t>Лавров</t>
  </si>
  <si>
    <t>Лагутин</t>
  </si>
  <si>
    <t>Ланцев</t>
  </si>
  <si>
    <t>Ларин</t>
  </si>
  <si>
    <t>Ларионов</t>
  </si>
  <si>
    <t>Лебедев</t>
  </si>
  <si>
    <t>Легких</t>
  </si>
  <si>
    <t>Леднев</t>
  </si>
  <si>
    <t>Ледовской</t>
  </si>
  <si>
    <t>Лежанкин</t>
  </si>
  <si>
    <t>Леконцев</t>
  </si>
  <si>
    <t>Леонтьев</t>
  </si>
  <si>
    <t>Лесков</t>
  </si>
  <si>
    <t>Лесников</t>
  </si>
  <si>
    <t>Лисичников</t>
  </si>
  <si>
    <t>Литвиненко</t>
  </si>
  <si>
    <t>Литвинцев</t>
  </si>
  <si>
    <t>Лифанов</t>
  </si>
  <si>
    <t>Петр</t>
  </si>
  <si>
    <t>Лиханов</t>
  </si>
  <si>
    <t>Лихоманов</t>
  </si>
  <si>
    <t>Лобунцов</t>
  </si>
  <si>
    <t>Логинов</t>
  </si>
  <si>
    <t>Логушев</t>
  </si>
  <si>
    <t>Лоншаков</t>
  </si>
  <si>
    <t>Лопатин</t>
  </si>
  <si>
    <t>Лопаткин</t>
  </si>
  <si>
    <t>Романович</t>
  </si>
  <si>
    <t>Лосев</t>
  </si>
  <si>
    <t>Лоскутников</t>
  </si>
  <si>
    <t>Семенович</t>
  </si>
  <si>
    <t>Лукашев</t>
  </si>
  <si>
    <t>Луконин</t>
  </si>
  <si>
    <t>Станислав</t>
  </si>
  <si>
    <t>Лукьянчук</t>
  </si>
  <si>
    <t>Лылов</t>
  </si>
  <si>
    <t>Игнатьевич</t>
  </si>
  <si>
    <t>Лысяков</t>
  </si>
  <si>
    <t>Люцко</t>
  </si>
  <si>
    <t>Савелий</t>
  </si>
  <si>
    <t>Ляпин</t>
  </si>
  <si>
    <t>Майборода</t>
  </si>
  <si>
    <t>Макаров</t>
  </si>
  <si>
    <t>Максаров</t>
  </si>
  <si>
    <t>Дамбаевич</t>
  </si>
  <si>
    <t>Максимов</t>
  </si>
  <si>
    <t>Малков</t>
  </si>
  <si>
    <t>Малыгин</t>
  </si>
  <si>
    <t>Малышев</t>
  </si>
  <si>
    <t>Мальцев</t>
  </si>
  <si>
    <t>Мананников</t>
  </si>
  <si>
    <t>Маниковский</t>
  </si>
  <si>
    <t>Маркин</t>
  </si>
  <si>
    <t>Марков</t>
  </si>
  <si>
    <t>Мартынов</t>
  </si>
  <si>
    <t>Мартынычев</t>
  </si>
  <si>
    <t>Мартюшов</t>
  </si>
  <si>
    <t>Маслов</t>
  </si>
  <si>
    <t>Матвеев</t>
  </si>
  <si>
    <t>Матвейчук</t>
  </si>
  <si>
    <t>Матухнов</t>
  </si>
  <si>
    <t>Машуков</t>
  </si>
  <si>
    <t>Маякин</t>
  </si>
  <si>
    <t>Мелентьев</t>
  </si>
  <si>
    <t>Мельников</t>
  </si>
  <si>
    <t>Мерзляков</t>
  </si>
  <si>
    <t>Мигунов</t>
  </si>
  <si>
    <t>Миризаде</t>
  </si>
  <si>
    <t>Гаджага</t>
  </si>
  <si>
    <t>Кямиль Оглы</t>
  </si>
  <si>
    <t>Миронов</t>
  </si>
  <si>
    <t>Михайлов</t>
  </si>
  <si>
    <t>Мищенко</t>
  </si>
  <si>
    <t>Молгасов</t>
  </si>
  <si>
    <t>Молчанов</t>
  </si>
  <si>
    <t>Морозов</t>
  </si>
  <si>
    <t>Муллин</t>
  </si>
  <si>
    <t>Мулярчук</t>
  </si>
  <si>
    <t>Мункуев</t>
  </si>
  <si>
    <t>Зорикто</t>
  </si>
  <si>
    <t>Бальжинимаевич</t>
  </si>
  <si>
    <t>Мусин</t>
  </si>
  <si>
    <t>Габделбарович</t>
  </si>
  <si>
    <t>Мусорин</t>
  </si>
  <si>
    <t>Мыльников</t>
  </si>
  <si>
    <t>Мясников</t>
  </si>
  <si>
    <t>Нагаев</t>
  </si>
  <si>
    <t>Нагайцев</t>
  </si>
  <si>
    <t>Наделяев</t>
  </si>
  <si>
    <t>Намсараев</t>
  </si>
  <si>
    <t>Зоригто</t>
  </si>
  <si>
    <t>Нарышкин</t>
  </si>
  <si>
    <t>Наумов</t>
  </si>
  <si>
    <t>Неживой</t>
  </si>
  <si>
    <t>Некрасов</t>
  </si>
  <si>
    <t>Немеров</t>
  </si>
  <si>
    <t>Непомнящий</t>
  </si>
  <si>
    <t>Прокопьевич</t>
  </si>
  <si>
    <t>Нерадовский</t>
  </si>
  <si>
    <t>Нестеров</t>
  </si>
  <si>
    <t>Нечеухин</t>
  </si>
  <si>
    <t>Нигматулин</t>
  </si>
  <si>
    <t>Никитаев</t>
  </si>
  <si>
    <t>Никитенко</t>
  </si>
  <si>
    <t>Никитин</t>
  </si>
  <si>
    <t>Никифоров</t>
  </si>
  <si>
    <t>Никоненко</t>
  </si>
  <si>
    <t>Никулин</t>
  </si>
  <si>
    <t>Лев</t>
  </si>
  <si>
    <t>Номоконов</t>
  </si>
  <si>
    <t>Норбоев</t>
  </si>
  <si>
    <t>Саян</t>
  </si>
  <si>
    <t>Овчаров</t>
  </si>
  <si>
    <t>Овчинников</t>
  </si>
  <si>
    <t>Родион</t>
  </si>
  <si>
    <t>Огибенин</t>
  </si>
  <si>
    <t>Огиенко</t>
  </si>
  <si>
    <t>Одайник</t>
  </si>
  <si>
    <t>Корнел</t>
  </si>
  <si>
    <t>Оленников</t>
  </si>
  <si>
    <t>Онищенко</t>
  </si>
  <si>
    <t>Орехов</t>
  </si>
  <si>
    <t>Остроухов</t>
  </si>
  <si>
    <t>Отскочный</t>
  </si>
  <si>
    <t>Очиров</t>
  </si>
  <si>
    <t>Ощепков</t>
  </si>
  <si>
    <t>Павловский</t>
  </si>
  <si>
    <t>Пакулов</t>
  </si>
  <si>
    <t>Пальшин</t>
  </si>
  <si>
    <t>Пантрин</t>
  </si>
  <si>
    <t>Парамонов</t>
  </si>
  <si>
    <t>Пашенцев</t>
  </si>
  <si>
    <t>Пельменев</t>
  </si>
  <si>
    <t>Пережогин</t>
  </si>
  <si>
    <t>Першиков</t>
  </si>
  <si>
    <t>Пестов</t>
  </si>
  <si>
    <t>Петров</t>
  </si>
  <si>
    <t>Пешков</t>
  </si>
  <si>
    <t>Валериевич</t>
  </si>
  <si>
    <t>Пивнюк</t>
  </si>
  <si>
    <t>Пивоваров</t>
  </si>
  <si>
    <t>Славиевич</t>
  </si>
  <si>
    <t>Писарев</t>
  </si>
  <si>
    <t>Пискарев</t>
  </si>
  <si>
    <t>Пичугов</t>
  </si>
  <si>
    <t>Пичуев</t>
  </si>
  <si>
    <t>Плеско</t>
  </si>
  <si>
    <t>Плетнёв</t>
  </si>
  <si>
    <t>Василий</t>
  </si>
  <si>
    <t>Плотников</t>
  </si>
  <si>
    <t>Погадаев</t>
  </si>
  <si>
    <t>Подгорбунский</t>
  </si>
  <si>
    <t>Подойницын</t>
  </si>
  <si>
    <t>Подшивалов</t>
  </si>
  <si>
    <t>Поздов</t>
  </si>
  <si>
    <t>Поймаев</t>
  </si>
  <si>
    <t>Покидин</t>
  </si>
  <si>
    <t>Политов</t>
  </si>
  <si>
    <t>Полтев</t>
  </si>
  <si>
    <t>Полторанов</t>
  </si>
  <si>
    <t>Полушин</t>
  </si>
  <si>
    <t>Поляков</t>
  </si>
  <si>
    <t>Попандо</t>
  </si>
  <si>
    <t>Попов</t>
  </si>
  <si>
    <t>Поприенко</t>
  </si>
  <si>
    <t>Портных</t>
  </si>
  <si>
    <t>Потапов</t>
  </si>
  <si>
    <t>Потехин</t>
  </si>
  <si>
    <t>Почекунин</t>
  </si>
  <si>
    <t>Притуло</t>
  </si>
  <si>
    <t>Прихунов</t>
  </si>
  <si>
    <t>Прокопчук</t>
  </si>
  <si>
    <t>Прокопьев</t>
  </si>
  <si>
    <t>Простаков</t>
  </si>
  <si>
    <t>Протасов</t>
  </si>
  <si>
    <t>Прохоров</t>
  </si>
  <si>
    <t>Путинцев</t>
  </si>
  <si>
    <t>Пушкарёв</t>
  </si>
  <si>
    <t>Пыхалов</t>
  </si>
  <si>
    <t>Рагузин</t>
  </si>
  <si>
    <t>Радунайтес</t>
  </si>
  <si>
    <t>Раздобреев</t>
  </si>
  <si>
    <t>Размахнин</t>
  </si>
  <si>
    <t>Разуванов</t>
  </si>
  <si>
    <t>Ракитин</t>
  </si>
  <si>
    <t>Расулов</t>
  </si>
  <si>
    <t>Халикович</t>
  </si>
  <si>
    <t>Рахманов</t>
  </si>
  <si>
    <t>Резанов</t>
  </si>
  <si>
    <t>Резников</t>
  </si>
  <si>
    <t>Решетников</t>
  </si>
  <si>
    <t>Рзаев</t>
  </si>
  <si>
    <t>Агаяр</t>
  </si>
  <si>
    <t>Ихтияр Оглы</t>
  </si>
  <si>
    <t>Рогачев</t>
  </si>
  <si>
    <t>Рожин</t>
  </si>
  <si>
    <t>Рожнев</t>
  </si>
  <si>
    <t>Романов</t>
  </si>
  <si>
    <t>Романюк</t>
  </si>
  <si>
    <t>Руденко</t>
  </si>
  <si>
    <t>Руднев</t>
  </si>
  <si>
    <t>Рудяк</t>
  </si>
  <si>
    <t>Рукин</t>
  </si>
  <si>
    <t>Рыжинский</t>
  </si>
  <si>
    <t>Рябков</t>
  </si>
  <si>
    <t>Рязанов</t>
  </si>
  <si>
    <t>Сабитов</t>
  </si>
  <si>
    <t>Савватеев</t>
  </si>
  <si>
    <t>Савин</t>
  </si>
  <si>
    <t>Садовенко</t>
  </si>
  <si>
    <t>Салтанов</t>
  </si>
  <si>
    <t>Самандаев</t>
  </si>
  <si>
    <t>Цырен</t>
  </si>
  <si>
    <t>Цыденешиевич</t>
  </si>
  <si>
    <t>Самаренов</t>
  </si>
  <si>
    <t>Самарин</t>
  </si>
  <si>
    <t>Самаркин</t>
  </si>
  <si>
    <t>Саматов</t>
  </si>
  <si>
    <t>Сарварджон</t>
  </si>
  <si>
    <t>Нуруллоевич</t>
  </si>
  <si>
    <t>Самбуев</t>
  </si>
  <si>
    <t>Алдар</t>
  </si>
  <si>
    <t>Болотович</t>
  </si>
  <si>
    <t>Самойлов</t>
  </si>
  <si>
    <t>Самохвалов</t>
  </si>
  <si>
    <t>Сапунов</t>
  </si>
  <si>
    <t>Сафронов</t>
  </si>
  <si>
    <t>Сафьянников</t>
  </si>
  <si>
    <t>Седаков</t>
  </si>
  <si>
    <t>Седов</t>
  </si>
  <si>
    <t>Селин</t>
  </si>
  <si>
    <t>Сельденцов</t>
  </si>
  <si>
    <t>Семенов</t>
  </si>
  <si>
    <t>Семёнов</t>
  </si>
  <si>
    <t>Сенечев</t>
  </si>
  <si>
    <t>Сенотрусов</t>
  </si>
  <si>
    <t>Сергеев</t>
  </si>
  <si>
    <t>Серебренников</t>
  </si>
  <si>
    <t>Иннокентьевич</t>
  </si>
  <si>
    <t>Серебрянников</t>
  </si>
  <si>
    <t>Сиваков</t>
  </si>
  <si>
    <t>Сидоров</t>
  </si>
  <si>
    <t>Силинский</t>
  </si>
  <si>
    <t>Симатов</t>
  </si>
  <si>
    <t>Ситников</t>
  </si>
  <si>
    <t>Скажутин</t>
  </si>
  <si>
    <t>Слинчук</t>
  </si>
  <si>
    <t>Смирнов</t>
  </si>
  <si>
    <t>Собаченко</t>
  </si>
  <si>
    <t>Соболев</t>
  </si>
  <si>
    <t>Содбоев</t>
  </si>
  <si>
    <t>Содномов</t>
  </si>
  <si>
    <t>Сокто</t>
  </si>
  <si>
    <t>Соколов</t>
  </si>
  <si>
    <t>Яков</t>
  </si>
  <si>
    <t>Солдатов</t>
  </si>
  <si>
    <t>Сомов</t>
  </si>
  <si>
    <t>Соркин</t>
  </si>
  <si>
    <t>Сорокин</t>
  </si>
  <si>
    <t>Софьянников</t>
  </si>
  <si>
    <t>Ставров</t>
  </si>
  <si>
    <t>Станотин</t>
  </si>
  <si>
    <t>Стафеев</t>
  </si>
  <si>
    <t>Стаценко</t>
  </si>
  <si>
    <t>Степаненко</t>
  </si>
  <si>
    <t>Степанов</t>
  </si>
  <si>
    <t>Стрельников</t>
  </si>
  <si>
    <t>Кимович</t>
  </si>
  <si>
    <t>Стрельченко</t>
  </si>
  <si>
    <t>Стуков</t>
  </si>
  <si>
    <t>Субботин</t>
  </si>
  <si>
    <t>Суклета</t>
  </si>
  <si>
    <t>Султанов</t>
  </si>
  <si>
    <t>Сутурин</t>
  </si>
  <si>
    <t>Сухих</t>
  </si>
  <si>
    <t>Тарелкин</t>
  </si>
  <si>
    <t>Тарханов</t>
  </si>
  <si>
    <t>Текжанов</t>
  </si>
  <si>
    <t>Терехов</t>
  </si>
  <si>
    <t>Тимофеев</t>
  </si>
  <si>
    <t>Титов</t>
  </si>
  <si>
    <t>Тихонов</t>
  </si>
  <si>
    <t>Тищенко</t>
  </si>
  <si>
    <t>Ткачёв</t>
  </si>
  <si>
    <t>Токранов</t>
  </si>
  <si>
    <t>Толстокулаков</t>
  </si>
  <si>
    <t>Тонких</t>
  </si>
  <si>
    <t>Третьяков</t>
  </si>
  <si>
    <t>Трубеев</t>
  </si>
  <si>
    <t>Трухин</t>
  </si>
  <si>
    <t>Тудьяров</t>
  </si>
  <si>
    <t>Туев</t>
  </si>
  <si>
    <t>Тужиков</t>
  </si>
  <si>
    <t>Туктаров</t>
  </si>
  <si>
    <t>Зайнагилович</t>
  </si>
  <si>
    <t>Туркин</t>
  </si>
  <si>
    <t>Тюкавкин</t>
  </si>
  <si>
    <t>Тютенков</t>
  </si>
  <si>
    <t>Ударцев</t>
  </si>
  <si>
    <t>Усепов</t>
  </si>
  <si>
    <t>Усков</t>
  </si>
  <si>
    <t>Утюжников</t>
  </si>
  <si>
    <t>Ухов</t>
  </si>
  <si>
    <t>Ушаков</t>
  </si>
  <si>
    <t>Фалилеев</t>
  </si>
  <si>
    <t>Федоров</t>
  </si>
  <si>
    <t>Федосеев</t>
  </si>
  <si>
    <t>Федотов</t>
  </si>
  <si>
    <t>Филатов</t>
  </si>
  <si>
    <t>Филимонов</t>
  </si>
  <si>
    <t>Филиппенко</t>
  </si>
  <si>
    <t>Филиппов</t>
  </si>
  <si>
    <t>Фоканов</t>
  </si>
  <si>
    <t>Фомин</t>
  </si>
  <si>
    <t>Фролов</t>
  </si>
  <si>
    <t>Халдин</t>
  </si>
  <si>
    <t>Халецкий</t>
  </si>
  <si>
    <t>Ханжеев</t>
  </si>
  <si>
    <t>Хасамеев</t>
  </si>
  <si>
    <t>Хасанов</t>
  </si>
  <si>
    <t>Хатин</t>
  </si>
  <si>
    <t>Хлыстунов</t>
  </si>
  <si>
    <t>Ховрин</t>
  </si>
  <si>
    <t>Ходковой</t>
  </si>
  <si>
    <t>П.МАШ.ТЕПЛ.ГРУЗ</t>
  </si>
  <si>
    <t>Хоменко</t>
  </si>
  <si>
    <t>Хромов</t>
  </si>
  <si>
    <t>Пётр</t>
  </si>
  <si>
    <t>Худышкин</t>
  </si>
  <si>
    <t>Ционов</t>
  </si>
  <si>
    <t>Цыбенов</t>
  </si>
  <si>
    <t>Биликто</t>
  </si>
  <si>
    <t>Бадмаевич</t>
  </si>
  <si>
    <t>Цыпылов</t>
  </si>
  <si>
    <t>Цыренов</t>
  </si>
  <si>
    <t>Чайдонов</t>
  </si>
  <si>
    <t>Чванько</t>
  </si>
  <si>
    <t>Артур</t>
  </si>
  <si>
    <t>Чеканников</t>
  </si>
  <si>
    <t>Чередниченко</t>
  </si>
  <si>
    <t>Черенков</t>
  </si>
  <si>
    <t>Черников</t>
  </si>
  <si>
    <t>Черных</t>
  </si>
  <si>
    <t>Чирковский</t>
  </si>
  <si>
    <t>Чистохин</t>
  </si>
  <si>
    <t>Чулков</t>
  </si>
  <si>
    <t>Чурбанов</t>
  </si>
  <si>
    <t>Чурило</t>
  </si>
  <si>
    <t>Шайдуров</t>
  </si>
  <si>
    <t>Шалбецкий</t>
  </si>
  <si>
    <t>Шарапов</t>
  </si>
  <si>
    <t>Шастин</t>
  </si>
  <si>
    <t>Шафоростов</t>
  </si>
  <si>
    <t>Швайко</t>
  </si>
  <si>
    <t>Швецов</t>
  </si>
  <si>
    <t>Шевцов</t>
  </si>
  <si>
    <t>Шестаков</t>
  </si>
  <si>
    <t>Шестопалов</t>
  </si>
  <si>
    <t>Широков</t>
  </si>
  <si>
    <t>Шитиков</t>
  </si>
  <si>
    <t>Шишкин</t>
  </si>
  <si>
    <t>Шмоткин</t>
  </si>
  <si>
    <t>Шокпаров</t>
  </si>
  <si>
    <t>Шолохов</t>
  </si>
  <si>
    <t>Шульгин</t>
  </si>
  <si>
    <t>Вениаминович</t>
  </si>
  <si>
    <t>Шумахер</t>
  </si>
  <si>
    <t>Шуркин</t>
  </si>
  <si>
    <t>Шустов</t>
  </si>
  <si>
    <t>Щеголев</t>
  </si>
  <si>
    <t>Щелканов</t>
  </si>
  <si>
    <t>Щербаков</t>
  </si>
  <si>
    <t>Виленович</t>
  </si>
  <si>
    <t>Эккерман</t>
  </si>
  <si>
    <t>Эпов</t>
  </si>
  <si>
    <t>Эрдынеев</t>
  </si>
  <si>
    <t>Базарсада</t>
  </si>
  <si>
    <t>Норжинович</t>
  </si>
  <si>
    <t>Цырендашиевич</t>
  </si>
  <si>
    <t>Юмжапов</t>
  </si>
  <si>
    <t>Юнжаков</t>
  </si>
  <si>
    <t>Юхнов</t>
  </si>
  <si>
    <t>Якимов</t>
  </si>
  <si>
    <t>Яковлев</t>
  </si>
  <si>
    <t>Ян</t>
  </si>
  <si>
    <t>Ярославцев</t>
  </si>
  <si>
    <t>Ярыгин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</si>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</sst>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2" fillId="2" borderId="3" xfId="3" applyNumberFormat="1" applyFont="1" applyFill="1" applyBorder="1" applyAlignment="1">
      <alignment horizontal="left" vertical="center" wrapText="1"/>
    </xf>
    <xf numFmtId="3" fontId="2" fillId="2" borderId="3" xfId="2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0" fillId="2" borderId="2" xfId="0" applyNumberForma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left" vertical="center"/>
    </xf>
    <xf numFmtId="0" fontId="0" fillId="4" borderId="0" xfId="0" applyFill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2" xfId="0" applyFont="1" applyBorder="1"/>
    <xf numFmtId="0" fontId="7" fillId="0" borderId="0" xfId="0" applyFont="1"/>
    <xf numFmtId="0" fontId="11" fillId="0" borderId="0" xfId="0" applyFont="1"/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0" fillId="0" borderId="1" xfId="0" applyFont="1" applyBorder="1" applyAlignment="1"/>
    <xf numFmtId="3" fontId="2" fillId="2" borderId="1" xfId="2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>
      <alignment horizontal="center" vertical="center"/>
    </xf>
    <xf numFmtId="3" fontId="2" fillId="2" borderId="8" xfId="3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3" fontId="2" fillId="5" borderId="2" xfId="0" applyNumberFormat="1" applyFont="1" applyFill="1" applyBorder="1" applyAlignment="1">
      <alignment horizontal="left" vertical="center" wrapText="1"/>
    </xf>
    <xf numFmtId="0" fontId="0" fillId="5" borderId="2" xfId="0" applyFill="1" applyBorder="1"/>
    <xf numFmtId="0" fontId="0" fillId="5" borderId="0" xfId="0" applyFill="1"/>
    <xf numFmtId="0" fontId="12" fillId="4" borderId="2" xfId="0" applyFont="1" applyFill="1" applyBorder="1" applyAlignment="1">
      <alignment horizontal="left" vertical="center"/>
    </xf>
    <xf numFmtId="0" fontId="5" fillId="6" borderId="2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0" fontId="0" fillId="4" borderId="9" xfId="0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0" fillId="5" borderId="9" xfId="0" applyFill="1" applyBorder="1"/>
    <xf numFmtId="0" fontId="0" fillId="3" borderId="9" xfId="0" applyFill="1" applyBorder="1"/>
    <xf numFmtId="0" fontId="0" fillId="0" borderId="9" xfId="0" applyBorder="1"/>
    <xf numFmtId="0" fontId="0" fillId="7" borderId="2" xfId="0" applyFill="1" applyBorder="1"/>
    <xf numFmtId="49" fontId="5" fillId="2" borderId="0" xfId="0" applyNumberFormat="1" applyFont="1" applyFill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0" fillId="7" borderId="1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8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3" xfId="2" applyNumberFormat="1" applyFont="1" applyFill="1" applyBorder="1" applyAlignment="1">
      <alignment horizontal="left" vertical="center" wrapText="1"/>
    </xf>
    <xf numFmtId="3" fontId="2" fillId="0" borderId="3" xfId="3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left" vertical="center" wrapText="1"/>
    </xf>
    <xf numFmtId="0" fontId="0" fillId="0" borderId="0" xfId="0" applyFill="1"/>
    <xf numFmtId="3" fontId="13" fillId="0" borderId="3" xfId="2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502"/>
  <sheetViews>
    <sheetView tabSelected="1" zoomScale="85" zoomScaleNormal="85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2" sqref="J2:P2"/>
    </sheetView>
  </sheetViews>
  <sheetFormatPr defaultRowHeight="15" x14ac:dyDescent="0.25"/>
  <cols>
    <col min="1" max="1" width="6.7109375" style="21" customWidth="1"/>
    <col min="2" max="2" width="15.7109375" style="21" bestFit="1" customWidth="1"/>
    <col min="3" max="3" width="13.5703125" style="21" bestFit="1" customWidth="1"/>
    <col min="4" max="4" width="18.140625" style="21" bestFit="1" customWidth="1"/>
    <col min="5" max="5" width="13.140625" style="21" bestFit="1" customWidth="1"/>
    <col min="6" max="6" width="18.140625" style="21" customWidth="1"/>
    <col min="7" max="7" width="19" style="21" bestFit="1" customWidth="1"/>
    <col min="8" max="8" width="9.140625" style="47" customWidth="1"/>
    <col min="9" max="9" width="9.140625" style="16"/>
  </cols>
  <sheetData>
    <row r="1" spans="1:74" ht="409.5" x14ac:dyDescent="0.25">
      <c r="A1" s="17" t="s">
        <v>0</v>
      </c>
      <c r="B1" s="17" t="s">
        <v>78</v>
      </c>
      <c r="C1" s="17" t="s">
        <v>77</v>
      </c>
      <c r="D1" s="17" t="s">
        <v>76</v>
      </c>
      <c r="E1" s="18" t="s">
        <v>79</v>
      </c>
      <c r="F1" s="18" t="s">
        <v>80</v>
      </c>
      <c r="G1" s="17" t="s">
        <v>75</v>
      </c>
      <c r="H1" s="45"/>
      <c r="I1" s="15" t="s">
        <v>81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  <c r="W1" s="2" t="s">
        <v>11</v>
      </c>
      <c r="X1" s="2" t="s">
        <v>12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17</v>
      </c>
      <c r="AD1" s="2" t="s">
        <v>18</v>
      </c>
      <c r="AE1" s="2" t="s">
        <v>19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24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29</v>
      </c>
      <c r="AP1" s="2" t="s">
        <v>30</v>
      </c>
      <c r="AQ1" s="2" t="s">
        <v>31</v>
      </c>
      <c r="AR1" s="2" t="s">
        <v>32</v>
      </c>
      <c r="AS1" s="2" t="s">
        <v>33</v>
      </c>
      <c r="AT1" s="2" t="s">
        <v>34</v>
      </c>
      <c r="AU1" s="2" t="s">
        <v>35</v>
      </c>
      <c r="AV1" s="2" t="s">
        <v>36</v>
      </c>
      <c r="AW1" s="2" t="s">
        <v>37</v>
      </c>
      <c r="AX1" s="2" t="s">
        <v>38</v>
      </c>
      <c r="AY1" s="2" t="s">
        <v>39</v>
      </c>
      <c r="AZ1" s="2" t="s">
        <v>40</v>
      </c>
      <c r="BA1" s="2" t="s">
        <v>41</v>
      </c>
      <c r="BB1" s="2" t="s">
        <v>42</v>
      </c>
      <c r="BC1" s="2" t="s">
        <v>43</v>
      </c>
      <c r="BD1" s="2" t="s">
        <v>44</v>
      </c>
      <c r="BE1" s="2" t="s">
        <v>45</v>
      </c>
      <c r="BF1" s="2" t="s">
        <v>46</v>
      </c>
      <c r="BG1" s="2" t="s">
        <v>47</v>
      </c>
      <c r="BH1" s="2" t="s">
        <v>48</v>
      </c>
      <c r="BI1" s="2" t="s">
        <v>49</v>
      </c>
      <c r="BJ1" s="2" t="s">
        <v>50</v>
      </c>
      <c r="BK1" s="2" t="s">
        <v>51</v>
      </c>
      <c r="BL1" s="2" t="s">
        <v>52</v>
      </c>
      <c r="BM1" s="2" t="s">
        <v>53</v>
      </c>
      <c r="BN1" s="2" t="s">
        <v>54</v>
      </c>
      <c r="BO1" s="2" t="s">
        <v>55</v>
      </c>
      <c r="BP1" s="2" t="s">
        <v>56</v>
      </c>
      <c r="BQ1" s="1" t="s">
        <v>57</v>
      </c>
      <c r="BR1" s="1" t="s">
        <v>58</v>
      </c>
      <c r="BS1" s="1" t="s">
        <v>59</v>
      </c>
      <c r="BT1" s="3" t="s">
        <v>60</v>
      </c>
      <c r="BU1" s="3" t="s">
        <v>61</v>
      </c>
      <c r="BV1" s="5" t="s">
        <v>62</v>
      </c>
    </row>
    <row r="2" spans="1:74" s="81" customFormat="1" ht="15.75" x14ac:dyDescent="0.25">
      <c r="A2" s="75"/>
      <c r="B2" s="75"/>
      <c r="C2" s="75"/>
      <c r="D2" s="75"/>
      <c r="E2" s="76"/>
      <c r="F2" s="76"/>
      <c r="G2" s="75"/>
      <c r="H2" s="77"/>
      <c r="I2" s="77"/>
      <c r="J2" s="82">
        <v>55</v>
      </c>
      <c r="K2" s="82">
        <v>55</v>
      </c>
      <c r="L2" s="82">
        <v>55</v>
      </c>
      <c r="M2" s="82">
        <v>55</v>
      </c>
      <c r="N2" s="82">
        <v>392</v>
      </c>
      <c r="O2" s="82">
        <v>721</v>
      </c>
      <c r="P2" s="82">
        <v>86</v>
      </c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9"/>
      <c r="BR2" s="79"/>
      <c r="BS2" s="79"/>
      <c r="BT2" s="80"/>
      <c r="BU2" s="80"/>
      <c r="BV2" s="77"/>
    </row>
    <row r="3" spans="1:74" x14ac:dyDescent="0.25">
      <c r="A3" s="48">
        <v>1</v>
      </c>
      <c r="B3" s="19" t="s">
        <v>74</v>
      </c>
      <c r="C3" s="19" t="s">
        <v>66</v>
      </c>
      <c r="D3" s="19" t="s">
        <v>68</v>
      </c>
      <c r="E3" s="19">
        <v>94302609</v>
      </c>
      <c r="F3" s="20">
        <v>43831</v>
      </c>
      <c r="G3" s="19" t="s">
        <v>63</v>
      </c>
      <c r="H3" s="46" t="str">
        <f>IF(I3,COUNT(J3:BV3)&amp;"",)</f>
        <v>2</v>
      </c>
      <c r="I3" s="6">
        <f>SUM(J3:BV3)</f>
        <v>2</v>
      </c>
      <c r="J3" s="4"/>
      <c r="K3" s="4"/>
      <c r="L3" s="4">
        <v>1</v>
      </c>
      <c r="M3" s="4"/>
      <c r="N3" s="4"/>
      <c r="O3" s="4"/>
      <c r="P3" s="4">
        <v>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x14ac:dyDescent="0.25">
      <c r="A4" s="48">
        <v>2</v>
      </c>
      <c r="B4" s="19" t="s">
        <v>73</v>
      </c>
      <c r="C4" s="19" t="s">
        <v>65</v>
      </c>
      <c r="D4" s="19" t="s">
        <v>69</v>
      </c>
      <c r="E4" s="19">
        <v>94227251</v>
      </c>
      <c r="F4" s="19"/>
      <c r="G4" s="19" t="s">
        <v>67</v>
      </c>
      <c r="H4" s="46">
        <f t="shared" ref="H4:H67" si="0">IF(I4,COUNT(J4:BV4)&amp;"",)</f>
        <v>0</v>
      </c>
      <c r="I4" s="6">
        <f t="shared" ref="I4:I67" si="1">SUM(J4:BV4)</f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x14ac:dyDescent="0.25">
      <c r="A5" s="48">
        <v>3</v>
      </c>
      <c r="B5" s="19" t="s">
        <v>72</v>
      </c>
      <c r="C5" s="19" t="s">
        <v>71</v>
      </c>
      <c r="D5" s="19" t="s">
        <v>70</v>
      </c>
      <c r="E5" s="19">
        <v>94325863</v>
      </c>
      <c r="F5" s="19"/>
      <c r="G5" s="19" t="s">
        <v>64</v>
      </c>
      <c r="H5" s="46">
        <f t="shared" si="0"/>
        <v>0</v>
      </c>
      <c r="I5" s="6">
        <f t="shared" si="1"/>
        <v>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x14ac:dyDescent="0.25">
      <c r="A6" s="48">
        <v>4</v>
      </c>
      <c r="B6" s="19" t="s">
        <v>121</v>
      </c>
      <c r="C6" s="19" t="s">
        <v>122</v>
      </c>
      <c r="D6" s="19" t="s">
        <v>123</v>
      </c>
      <c r="E6" s="19">
        <v>94300122</v>
      </c>
      <c r="F6" s="19"/>
      <c r="G6" s="19" t="s">
        <v>67</v>
      </c>
      <c r="H6" s="46">
        <f t="shared" si="0"/>
        <v>0</v>
      </c>
      <c r="I6" s="6">
        <f t="shared" si="1"/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x14ac:dyDescent="0.25">
      <c r="A7" s="48">
        <v>5</v>
      </c>
      <c r="B7" s="19" t="s">
        <v>121</v>
      </c>
      <c r="C7" s="19" t="s">
        <v>124</v>
      </c>
      <c r="D7" s="19" t="s">
        <v>68</v>
      </c>
      <c r="E7" s="19">
        <v>94366265</v>
      </c>
      <c r="F7" s="19"/>
      <c r="G7" s="19" t="s">
        <v>125</v>
      </c>
      <c r="H7" s="46">
        <f t="shared" si="0"/>
        <v>0</v>
      </c>
      <c r="I7" s="6">
        <f t="shared" si="1"/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x14ac:dyDescent="0.25">
      <c r="A8" s="48">
        <v>6</v>
      </c>
      <c r="B8" s="19" t="s">
        <v>121</v>
      </c>
      <c r="C8" s="19" t="s">
        <v>126</v>
      </c>
      <c r="D8" s="19" t="s">
        <v>127</v>
      </c>
      <c r="E8" s="19">
        <v>94230699</v>
      </c>
      <c r="F8" s="19"/>
      <c r="G8" s="19" t="s">
        <v>63</v>
      </c>
      <c r="H8" s="46">
        <f t="shared" si="0"/>
        <v>0</v>
      </c>
      <c r="I8" s="6">
        <f t="shared" si="1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x14ac:dyDescent="0.25">
      <c r="A9" s="48">
        <v>7</v>
      </c>
      <c r="B9" s="19" t="s">
        <v>121</v>
      </c>
      <c r="C9" s="19" t="s">
        <v>65</v>
      </c>
      <c r="D9" s="19" t="s">
        <v>128</v>
      </c>
      <c r="E9" s="19">
        <v>94315142</v>
      </c>
      <c r="F9" s="19"/>
      <c r="G9" s="19" t="s">
        <v>64</v>
      </c>
      <c r="H9" s="46">
        <f t="shared" si="0"/>
        <v>0</v>
      </c>
      <c r="I9" s="6">
        <f t="shared" si="1"/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x14ac:dyDescent="0.25">
      <c r="A10" s="48">
        <v>8</v>
      </c>
      <c r="B10" s="19" t="s">
        <v>129</v>
      </c>
      <c r="C10" s="19" t="s">
        <v>130</v>
      </c>
      <c r="D10" s="19" t="s">
        <v>131</v>
      </c>
      <c r="E10" s="19">
        <v>94302911</v>
      </c>
      <c r="F10" s="19"/>
      <c r="G10" s="19" t="s">
        <v>64</v>
      </c>
      <c r="H10" s="46">
        <f t="shared" si="0"/>
        <v>0</v>
      </c>
      <c r="I10" s="6">
        <f t="shared" si="1"/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x14ac:dyDescent="0.25">
      <c r="A11" s="48">
        <v>9</v>
      </c>
      <c r="B11" s="19" t="s">
        <v>132</v>
      </c>
      <c r="C11" s="19" t="s">
        <v>133</v>
      </c>
      <c r="D11" s="19" t="s">
        <v>134</v>
      </c>
      <c r="E11" s="19">
        <v>94298100</v>
      </c>
      <c r="F11" s="19"/>
      <c r="G11" s="19" t="s">
        <v>63</v>
      </c>
      <c r="H11" s="46">
        <f t="shared" si="0"/>
        <v>0</v>
      </c>
      <c r="I11" s="6">
        <f t="shared" si="1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x14ac:dyDescent="0.25">
      <c r="A12" s="48">
        <v>10</v>
      </c>
      <c r="B12" s="19" t="s">
        <v>135</v>
      </c>
      <c r="C12" s="19" t="s">
        <v>126</v>
      </c>
      <c r="D12" s="19" t="s">
        <v>136</v>
      </c>
      <c r="E12" s="19">
        <v>94231156</v>
      </c>
      <c r="F12" s="19"/>
      <c r="G12" s="19" t="s">
        <v>63</v>
      </c>
      <c r="H12" s="46">
        <f t="shared" si="0"/>
        <v>0</v>
      </c>
      <c r="I12" s="6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x14ac:dyDescent="0.25">
      <c r="A13" s="48">
        <v>11</v>
      </c>
      <c r="B13" s="19" t="s">
        <v>137</v>
      </c>
      <c r="C13" s="19" t="s">
        <v>138</v>
      </c>
      <c r="D13" s="19" t="s">
        <v>123</v>
      </c>
      <c r="E13" s="19">
        <v>94226551</v>
      </c>
      <c r="F13" s="19"/>
      <c r="G13" s="19" t="s">
        <v>139</v>
      </c>
      <c r="H13" s="46">
        <f t="shared" si="0"/>
        <v>0</v>
      </c>
      <c r="I13" s="6">
        <f t="shared" si="1"/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x14ac:dyDescent="0.25">
      <c r="A14" s="48">
        <v>12</v>
      </c>
      <c r="B14" s="19" t="s">
        <v>140</v>
      </c>
      <c r="C14" s="19" t="s">
        <v>141</v>
      </c>
      <c r="D14" s="19" t="s">
        <v>142</v>
      </c>
      <c r="E14" s="19">
        <v>94230145</v>
      </c>
      <c r="F14" s="19"/>
      <c r="G14" s="19" t="s">
        <v>143</v>
      </c>
      <c r="H14" s="46">
        <f t="shared" si="0"/>
        <v>0</v>
      </c>
      <c r="I14" s="6">
        <f t="shared" si="1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x14ac:dyDescent="0.25">
      <c r="A15" s="48">
        <v>13</v>
      </c>
      <c r="B15" s="19" t="s">
        <v>144</v>
      </c>
      <c r="C15" s="19" t="s">
        <v>145</v>
      </c>
      <c r="D15" s="19" t="s">
        <v>136</v>
      </c>
      <c r="E15" s="19">
        <v>94226675</v>
      </c>
      <c r="F15" s="19"/>
      <c r="G15" s="19" t="s">
        <v>67</v>
      </c>
      <c r="H15" s="46">
        <f t="shared" si="0"/>
        <v>0</v>
      </c>
      <c r="I15" s="6">
        <f t="shared" si="1"/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x14ac:dyDescent="0.25">
      <c r="A16" s="48">
        <v>14</v>
      </c>
      <c r="B16" s="19" t="s">
        <v>146</v>
      </c>
      <c r="C16" s="19" t="s">
        <v>147</v>
      </c>
      <c r="D16" s="19" t="s">
        <v>148</v>
      </c>
      <c r="E16" s="19">
        <v>94337340</v>
      </c>
      <c r="F16" s="19"/>
      <c r="G16" s="19" t="s">
        <v>63</v>
      </c>
      <c r="H16" s="46">
        <f t="shared" si="0"/>
        <v>0</v>
      </c>
      <c r="I16" s="6">
        <f t="shared" si="1"/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x14ac:dyDescent="0.25">
      <c r="A17" s="48">
        <v>15</v>
      </c>
      <c r="B17" s="19" t="s">
        <v>149</v>
      </c>
      <c r="C17" s="19" t="s">
        <v>145</v>
      </c>
      <c r="D17" s="19" t="s">
        <v>150</v>
      </c>
      <c r="E17" s="19">
        <v>94226728</v>
      </c>
      <c r="F17" s="19"/>
      <c r="G17" s="19" t="s">
        <v>63</v>
      </c>
      <c r="H17" s="46">
        <f t="shared" si="0"/>
        <v>0</v>
      </c>
      <c r="I17" s="6">
        <f t="shared" si="1"/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x14ac:dyDescent="0.25">
      <c r="A18" s="48">
        <v>16</v>
      </c>
      <c r="B18" s="19" t="s">
        <v>149</v>
      </c>
      <c r="C18" s="19" t="s">
        <v>151</v>
      </c>
      <c r="D18" s="19" t="s">
        <v>152</v>
      </c>
      <c r="E18" s="19">
        <v>94226772</v>
      </c>
      <c r="F18" s="19"/>
      <c r="G18" s="19" t="s">
        <v>63</v>
      </c>
      <c r="H18" s="46">
        <f t="shared" si="0"/>
        <v>0</v>
      </c>
      <c r="I18" s="6">
        <f t="shared" si="1"/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x14ac:dyDescent="0.25">
      <c r="A19" s="48">
        <v>17</v>
      </c>
      <c r="B19" s="19" t="s">
        <v>153</v>
      </c>
      <c r="C19" s="19" t="s">
        <v>154</v>
      </c>
      <c r="D19" s="19" t="s">
        <v>155</v>
      </c>
      <c r="E19" s="19">
        <v>94335394</v>
      </c>
      <c r="F19" s="19"/>
      <c r="G19" s="19" t="s">
        <v>125</v>
      </c>
      <c r="H19" s="46">
        <f t="shared" si="0"/>
        <v>0</v>
      </c>
      <c r="I19" s="6">
        <f t="shared" si="1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x14ac:dyDescent="0.25">
      <c r="A20" s="48">
        <v>18</v>
      </c>
      <c r="B20" s="19" t="s">
        <v>156</v>
      </c>
      <c r="C20" s="19" t="s">
        <v>145</v>
      </c>
      <c r="D20" s="19" t="s">
        <v>157</v>
      </c>
      <c r="E20" s="19">
        <v>94340820</v>
      </c>
      <c r="F20" s="19"/>
      <c r="G20" s="19" t="s">
        <v>125</v>
      </c>
      <c r="H20" s="46">
        <f t="shared" si="0"/>
        <v>0</v>
      </c>
      <c r="I20" s="6">
        <f t="shared" si="1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x14ac:dyDescent="0.25">
      <c r="A21" s="48">
        <v>19</v>
      </c>
      <c r="B21" s="19" t="s">
        <v>158</v>
      </c>
      <c r="C21" s="19" t="s">
        <v>159</v>
      </c>
      <c r="D21" s="19" t="s">
        <v>160</v>
      </c>
      <c r="E21" s="19">
        <v>94283765</v>
      </c>
      <c r="F21" s="19"/>
      <c r="G21" s="19" t="s">
        <v>125</v>
      </c>
      <c r="H21" s="46">
        <f t="shared" si="0"/>
        <v>0</v>
      </c>
      <c r="I21" s="6">
        <f t="shared" si="1"/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x14ac:dyDescent="0.25">
      <c r="A22" s="48">
        <v>20</v>
      </c>
      <c r="B22" s="19" t="s">
        <v>158</v>
      </c>
      <c r="C22" s="19" t="s">
        <v>161</v>
      </c>
      <c r="D22" s="19" t="s">
        <v>160</v>
      </c>
      <c r="E22" s="19">
        <v>94355396</v>
      </c>
      <c r="F22" s="19"/>
      <c r="G22" s="19" t="s">
        <v>64</v>
      </c>
      <c r="H22" s="46">
        <f t="shared" si="0"/>
        <v>0</v>
      </c>
      <c r="I22" s="6">
        <f t="shared" si="1"/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x14ac:dyDescent="0.25">
      <c r="A23" s="48">
        <v>21</v>
      </c>
      <c r="B23" s="19" t="s">
        <v>162</v>
      </c>
      <c r="C23" s="19" t="s">
        <v>66</v>
      </c>
      <c r="D23" s="19" t="s">
        <v>163</v>
      </c>
      <c r="E23" s="19">
        <v>94348260</v>
      </c>
      <c r="F23" s="19"/>
      <c r="G23" s="19" t="s">
        <v>125</v>
      </c>
      <c r="H23" s="46">
        <f t="shared" si="0"/>
        <v>0</v>
      </c>
      <c r="I23" s="6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x14ac:dyDescent="0.25">
      <c r="A24" s="48">
        <v>22</v>
      </c>
      <c r="B24" s="19" t="s">
        <v>162</v>
      </c>
      <c r="C24" s="19" t="s">
        <v>122</v>
      </c>
      <c r="D24" s="19" t="s">
        <v>69</v>
      </c>
      <c r="E24" s="19">
        <v>94227260</v>
      </c>
      <c r="F24" s="19"/>
      <c r="G24" s="19" t="s">
        <v>164</v>
      </c>
      <c r="H24" s="46">
        <f t="shared" si="0"/>
        <v>0</v>
      </c>
      <c r="I24" s="6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x14ac:dyDescent="0.25">
      <c r="A25" s="48">
        <v>23</v>
      </c>
      <c r="B25" s="19" t="s">
        <v>162</v>
      </c>
      <c r="C25" s="19" t="s">
        <v>165</v>
      </c>
      <c r="D25" s="19" t="s">
        <v>152</v>
      </c>
      <c r="E25" s="19">
        <v>94366013</v>
      </c>
      <c r="F25" s="19"/>
      <c r="G25" s="19" t="s">
        <v>64</v>
      </c>
      <c r="H25" s="46">
        <f t="shared" si="0"/>
        <v>0</v>
      </c>
      <c r="I25" s="6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x14ac:dyDescent="0.25">
      <c r="A26" s="48">
        <v>24</v>
      </c>
      <c r="B26" s="19" t="s">
        <v>162</v>
      </c>
      <c r="C26" s="19" t="s">
        <v>66</v>
      </c>
      <c r="D26" s="19" t="s">
        <v>166</v>
      </c>
      <c r="E26" s="19">
        <v>94226837</v>
      </c>
      <c r="F26" s="19"/>
      <c r="G26" s="19" t="s">
        <v>63</v>
      </c>
      <c r="H26" s="46">
        <f t="shared" si="0"/>
        <v>0</v>
      </c>
      <c r="I26" s="6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1:74" x14ac:dyDescent="0.25">
      <c r="A27" s="48">
        <v>25</v>
      </c>
      <c r="B27" s="19" t="s">
        <v>162</v>
      </c>
      <c r="C27" s="19" t="s">
        <v>167</v>
      </c>
      <c r="D27" s="19" t="s">
        <v>123</v>
      </c>
      <c r="E27" s="19">
        <v>94284856</v>
      </c>
      <c r="F27" s="19"/>
      <c r="G27" s="19" t="s">
        <v>63</v>
      </c>
      <c r="H27" s="46">
        <f t="shared" si="0"/>
        <v>0</v>
      </c>
      <c r="I27" s="6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x14ac:dyDescent="0.25">
      <c r="A28" s="48">
        <v>26</v>
      </c>
      <c r="B28" s="19" t="s">
        <v>162</v>
      </c>
      <c r="C28" s="19" t="s">
        <v>168</v>
      </c>
      <c r="D28" s="19" t="s">
        <v>169</v>
      </c>
      <c r="E28" s="19">
        <v>94284380</v>
      </c>
      <c r="F28" s="19"/>
      <c r="G28" s="19" t="s">
        <v>63</v>
      </c>
      <c r="H28" s="46">
        <f t="shared" si="0"/>
        <v>0</v>
      </c>
      <c r="I28" s="6">
        <f t="shared" si="1"/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x14ac:dyDescent="0.25">
      <c r="A29" s="48">
        <v>27</v>
      </c>
      <c r="B29" s="19" t="s">
        <v>170</v>
      </c>
      <c r="C29" s="19" t="s">
        <v>171</v>
      </c>
      <c r="D29" s="19" t="s">
        <v>172</v>
      </c>
      <c r="E29" s="19">
        <v>94342358</v>
      </c>
      <c r="F29" s="19"/>
      <c r="G29" s="19" t="s">
        <v>125</v>
      </c>
      <c r="H29" s="46">
        <f t="shared" si="0"/>
        <v>0</v>
      </c>
      <c r="I29" s="6">
        <f t="shared" si="1"/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spans="1:74" x14ac:dyDescent="0.25">
      <c r="A30" s="48">
        <v>28</v>
      </c>
      <c r="B30" s="19" t="s">
        <v>173</v>
      </c>
      <c r="C30" s="19" t="s">
        <v>145</v>
      </c>
      <c r="D30" s="19" t="s">
        <v>136</v>
      </c>
      <c r="E30" s="19">
        <v>94229609</v>
      </c>
      <c r="F30" s="19"/>
      <c r="G30" s="19" t="s">
        <v>64</v>
      </c>
      <c r="H30" s="46">
        <f t="shared" si="0"/>
        <v>0</v>
      </c>
      <c r="I30" s="6">
        <f t="shared" si="1"/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</row>
    <row r="31" spans="1:74" x14ac:dyDescent="0.25">
      <c r="A31" s="48">
        <v>29</v>
      </c>
      <c r="B31" s="19" t="s">
        <v>174</v>
      </c>
      <c r="C31" s="19" t="s">
        <v>65</v>
      </c>
      <c r="D31" s="19" t="s">
        <v>123</v>
      </c>
      <c r="E31" s="19">
        <v>94369253</v>
      </c>
      <c r="F31" s="19"/>
      <c r="G31" s="19" t="s">
        <v>125</v>
      </c>
      <c r="H31" s="46">
        <f t="shared" si="0"/>
        <v>0</v>
      </c>
      <c r="I31" s="6">
        <f t="shared" si="1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</row>
    <row r="32" spans="1:74" x14ac:dyDescent="0.25">
      <c r="A32" s="48">
        <v>30</v>
      </c>
      <c r="B32" s="19" t="s">
        <v>174</v>
      </c>
      <c r="C32" s="19" t="s">
        <v>138</v>
      </c>
      <c r="D32" s="19" t="s">
        <v>69</v>
      </c>
      <c r="E32" s="19">
        <v>94354183</v>
      </c>
      <c r="F32" s="19"/>
      <c r="G32" s="19" t="s">
        <v>125</v>
      </c>
      <c r="H32" s="46">
        <f t="shared" si="0"/>
        <v>0</v>
      </c>
      <c r="I32" s="6">
        <f t="shared" si="1"/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74" x14ac:dyDescent="0.25">
      <c r="A33" s="48">
        <v>31</v>
      </c>
      <c r="B33" s="19" t="s">
        <v>174</v>
      </c>
      <c r="C33" s="19" t="s">
        <v>175</v>
      </c>
      <c r="D33" s="19" t="s">
        <v>69</v>
      </c>
      <c r="E33" s="19">
        <v>94350635</v>
      </c>
      <c r="F33" s="19"/>
      <c r="G33" s="19" t="s">
        <v>125</v>
      </c>
      <c r="H33" s="46">
        <f t="shared" si="0"/>
        <v>0</v>
      </c>
      <c r="I33" s="6">
        <f t="shared" si="1"/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spans="1:74" x14ac:dyDescent="0.25">
      <c r="A34" s="48">
        <v>32</v>
      </c>
      <c r="B34" s="19" t="s">
        <v>176</v>
      </c>
      <c r="C34" s="19" t="s">
        <v>177</v>
      </c>
      <c r="D34" s="19" t="s">
        <v>136</v>
      </c>
      <c r="E34" s="19">
        <v>94226652</v>
      </c>
      <c r="F34" s="19"/>
      <c r="G34" s="19" t="s">
        <v>63</v>
      </c>
      <c r="H34" s="46">
        <f t="shared" si="0"/>
        <v>0</v>
      </c>
      <c r="I34" s="6">
        <f t="shared" si="1"/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spans="1:74" x14ac:dyDescent="0.25">
      <c r="A35" s="48">
        <v>33</v>
      </c>
      <c r="B35" s="19" t="s">
        <v>176</v>
      </c>
      <c r="C35" s="19" t="s">
        <v>65</v>
      </c>
      <c r="D35" s="19" t="s">
        <v>136</v>
      </c>
      <c r="E35" s="19">
        <v>94285720</v>
      </c>
      <c r="F35" s="19"/>
      <c r="G35" s="19" t="s">
        <v>63</v>
      </c>
      <c r="H35" s="46">
        <f t="shared" si="0"/>
        <v>0</v>
      </c>
      <c r="I35" s="6">
        <f t="shared" si="1"/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4" x14ac:dyDescent="0.25">
      <c r="A36" s="48">
        <v>34</v>
      </c>
      <c r="B36" s="19" t="s">
        <v>176</v>
      </c>
      <c r="C36" s="19" t="s">
        <v>130</v>
      </c>
      <c r="D36" s="19" t="s">
        <v>178</v>
      </c>
      <c r="E36" s="19">
        <v>94314747</v>
      </c>
      <c r="F36" s="19"/>
      <c r="G36" s="19" t="s">
        <v>125</v>
      </c>
      <c r="H36" s="46">
        <f t="shared" si="0"/>
        <v>0</v>
      </c>
      <c r="I36" s="6">
        <f t="shared" si="1"/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x14ac:dyDescent="0.25">
      <c r="A37" s="48">
        <v>35</v>
      </c>
      <c r="B37" s="19" t="s">
        <v>179</v>
      </c>
      <c r="C37" s="19" t="s">
        <v>124</v>
      </c>
      <c r="D37" s="19" t="s">
        <v>69</v>
      </c>
      <c r="E37" s="19">
        <v>94230354</v>
      </c>
      <c r="F37" s="19"/>
      <c r="G37" s="19" t="s">
        <v>63</v>
      </c>
      <c r="H37" s="46">
        <f t="shared" si="0"/>
        <v>0</v>
      </c>
      <c r="I37" s="6">
        <f t="shared" si="1"/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spans="1:74" x14ac:dyDescent="0.25">
      <c r="A38" s="48">
        <v>36</v>
      </c>
      <c r="B38" s="19" t="s">
        <v>180</v>
      </c>
      <c r="C38" s="19" t="s">
        <v>167</v>
      </c>
      <c r="D38" s="19" t="s">
        <v>128</v>
      </c>
      <c r="E38" s="19">
        <v>94283587</v>
      </c>
      <c r="F38" s="19"/>
      <c r="G38" s="19" t="s">
        <v>63</v>
      </c>
      <c r="H38" s="46">
        <f t="shared" si="0"/>
        <v>0</v>
      </c>
      <c r="I38" s="6">
        <f t="shared" si="1"/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</row>
    <row r="39" spans="1:74" x14ac:dyDescent="0.25">
      <c r="A39" s="48">
        <v>37</v>
      </c>
      <c r="B39" s="19" t="s">
        <v>180</v>
      </c>
      <c r="C39" s="19" t="s">
        <v>181</v>
      </c>
      <c r="D39" s="19" t="s">
        <v>136</v>
      </c>
      <c r="E39" s="19">
        <v>94314884</v>
      </c>
      <c r="F39" s="19"/>
      <c r="G39" s="19" t="s">
        <v>125</v>
      </c>
      <c r="H39" s="46">
        <f t="shared" si="0"/>
        <v>0</v>
      </c>
      <c r="I39" s="6">
        <f t="shared" si="1"/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</row>
    <row r="40" spans="1:74" x14ac:dyDescent="0.25">
      <c r="A40" s="48">
        <v>38</v>
      </c>
      <c r="B40" s="19" t="s">
        <v>182</v>
      </c>
      <c r="C40" s="19" t="s">
        <v>122</v>
      </c>
      <c r="D40" s="19" t="s">
        <v>68</v>
      </c>
      <c r="E40" s="19">
        <v>94305630</v>
      </c>
      <c r="F40" s="19"/>
      <c r="G40" s="19" t="s">
        <v>125</v>
      </c>
      <c r="H40" s="46">
        <f t="shared" si="0"/>
        <v>0</v>
      </c>
      <c r="I40" s="6">
        <f t="shared" si="1"/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spans="1:74" x14ac:dyDescent="0.25">
      <c r="A41" s="48">
        <v>39</v>
      </c>
      <c r="B41" s="19" t="s">
        <v>183</v>
      </c>
      <c r="C41" s="19" t="s">
        <v>126</v>
      </c>
      <c r="D41" s="19" t="s">
        <v>128</v>
      </c>
      <c r="E41" s="19">
        <v>94227018</v>
      </c>
      <c r="F41" s="19"/>
      <c r="G41" s="19" t="s">
        <v>67</v>
      </c>
      <c r="H41" s="46">
        <f t="shared" si="0"/>
        <v>0</v>
      </c>
      <c r="I41" s="6">
        <f t="shared" si="1"/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1:74" x14ac:dyDescent="0.25">
      <c r="A42" s="48">
        <v>40</v>
      </c>
      <c r="B42" s="19" t="s">
        <v>183</v>
      </c>
      <c r="C42" s="19" t="s">
        <v>181</v>
      </c>
      <c r="D42" s="19" t="s">
        <v>184</v>
      </c>
      <c r="E42" s="19">
        <v>94227207</v>
      </c>
      <c r="F42" s="19"/>
      <c r="G42" s="19" t="s">
        <v>67</v>
      </c>
      <c r="H42" s="46">
        <f t="shared" si="0"/>
        <v>0</v>
      </c>
      <c r="I42" s="6">
        <f t="shared" si="1"/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</row>
    <row r="43" spans="1:74" x14ac:dyDescent="0.25">
      <c r="A43" s="48">
        <v>41</v>
      </c>
      <c r="B43" s="19" t="s">
        <v>185</v>
      </c>
      <c r="C43" s="19" t="s">
        <v>126</v>
      </c>
      <c r="D43" s="19" t="s">
        <v>172</v>
      </c>
      <c r="E43" s="19">
        <v>94227286</v>
      </c>
      <c r="F43" s="19"/>
      <c r="G43" s="19" t="s">
        <v>63</v>
      </c>
      <c r="H43" s="46">
        <f t="shared" si="0"/>
        <v>0</v>
      </c>
      <c r="I43" s="6">
        <f t="shared" si="1"/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</row>
    <row r="44" spans="1:74" x14ac:dyDescent="0.25">
      <c r="A44" s="48">
        <v>42</v>
      </c>
      <c r="B44" s="19" t="s">
        <v>185</v>
      </c>
      <c r="C44" s="19" t="s">
        <v>147</v>
      </c>
      <c r="D44" s="19" t="s">
        <v>172</v>
      </c>
      <c r="E44" s="19">
        <v>94228759</v>
      </c>
      <c r="F44" s="19"/>
      <c r="G44" s="19" t="s">
        <v>63</v>
      </c>
      <c r="H44" s="46">
        <f t="shared" si="0"/>
        <v>0</v>
      </c>
      <c r="I44" s="6">
        <f t="shared" si="1"/>
        <v>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</row>
    <row r="45" spans="1:74" x14ac:dyDescent="0.25">
      <c r="A45" s="48">
        <v>43</v>
      </c>
      <c r="B45" s="19" t="s">
        <v>185</v>
      </c>
      <c r="C45" s="19" t="s">
        <v>186</v>
      </c>
      <c r="D45" s="19" t="s">
        <v>128</v>
      </c>
      <c r="E45" s="19">
        <v>94355464</v>
      </c>
      <c r="F45" s="19"/>
      <c r="G45" s="19" t="s">
        <v>63</v>
      </c>
      <c r="H45" s="46">
        <f t="shared" si="0"/>
        <v>0</v>
      </c>
      <c r="I45" s="6">
        <f t="shared" si="1"/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</row>
    <row r="46" spans="1:74" x14ac:dyDescent="0.25">
      <c r="A46" s="48">
        <v>44</v>
      </c>
      <c r="B46" s="19" t="s">
        <v>185</v>
      </c>
      <c r="C46" s="19" t="s">
        <v>66</v>
      </c>
      <c r="D46" s="19" t="s">
        <v>128</v>
      </c>
      <c r="E46" s="19">
        <v>94373192</v>
      </c>
      <c r="F46" s="19"/>
      <c r="G46" s="19" t="s">
        <v>125</v>
      </c>
      <c r="H46" s="46">
        <f t="shared" si="0"/>
        <v>0</v>
      </c>
      <c r="I46" s="6">
        <f t="shared" si="1"/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</row>
    <row r="47" spans="1:74" x14ac:dyDescent="0.25">
      <c r="A47" s="48">
        <v>45</v>
      </c>
      <c r="B47" s="19" t="s">
        <v>185</v>
      </c>
      <c r="C47" s="19" t="s">
        <v>65</v>
      </c>
      <c r="D47" s="19" t="s">
        <v>142</v>
      </c>
      <c r="E47" s="19">
        <v>94226828</v>
      </c>
      <c r="F47" s="19"/>
      <c r="G47" s="19" t="s">
        <v>125</v>
      </c>
      <c r="H47" s="46">
        <f t="shared" si="0"/>
        <v>0</v>
      </c>
      <c r="I47" s="6">
        <f t="shared" si="1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</row>
    <row r="48" spans="1:74" x14ac:dyDescent="0.25">
      <c r="A48" s="48">
        <v>46</v>
      </c>
      <c r="B48" s="19" t="s">
        <v>185</v>
      </c>
      <c r="C48" s="19" t="s">
        <v>141</v>
      </c>
      <c r="D48" s="19" t="s">
        <v>172</v>
      </c>
      <c r="E48" s="19">
        <v>94226827</v>
      </c>
      <c r="F48" s="19"/>
      <c r="G48" s="19" t="s">
        <v>63</v>
      </c>
      <c r="H48" s="46">
        <f t="shared" si="0"/>
        <v>0</v>
      </c>
      <c r="I48" s="6">
        <f t="shared" si="1"/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1:74" x14ac:dyDescent="0.25">
      <c r="A49" s="48">
        <v>47</v>
      </c>
      <c r="B49" s="19" t="s">
        <v>187</v>
      </c>
      <c r="C49" s="19" t="s">
        <v>188</v>
      </c>
      <c r="D49" s="19" t="s">
        <v>69</v>
      </c>
      <c r="E49" s="19">
        <v>94293391</v>
      </c>
      <c r="F49" s="19"/>
      <c r="G49" s="19" t="s">
        <v>125</v>
      </c>
      <c r="H49" s="46">
        <f t="shared" si="0"/>
        <v>0</v>
      </c>
      <c r="I49" s="6">
        <f t="shared" si="1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</row>
    <row r="50" spans="1:74" x14ac:dyDescent="0.25">
      <c r="A50" s="48">
        <v>48</v>
      </c>
      <c r="B50" s="19" t="s">
        <v>189</v>
      </c>
      <c r="C50" s="19" t="s">
        <v>147</v>
      </c>
      <c r="D50" s="19" t="s">
        <v>190</v>
      </c>
      <c r="E50" s="19">
        <v>94366649</v>
      </c>
      <c r="F50" s="19"/>
      <c r="G50" s="19" t="s">
        <v>63</v>
      </c>
      <c r="H50" s="46">
        <f t="shared" si="0"/>
        <v>0</v>
      </c>
      <c r="I50" s="6">
        <f t="shared" si="1"/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</row>
    <row r="51" spans="1:74" x14ac:dyDescent="0.25">
      <c r="A51" s="48">
        <v>49</v>
      </c>
      <c r="B51" s="19" t="s">
        <v>191</v>
      </c>
      <c r="C51" s="19" t="s">
        <v>192</v>
      </c>
      <c r="D51" s="19" t="s">
        <v>128</v>
      </c>
      <c r="E51" s="19">
        <v>94292814</v>
      </c>
      <c r="F51" s="19"/>
      <c r="G51" s="19" t="s">
        <v>125</v>
      </c>
      <c r="H51" s="46">
        <f t="shared" si="0"/>
        <v>0</v>
      </c>
      <c r="I51" s="6">
        <f t="shared" si="1"/>
        <v>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spans="1:74" x14ac:dyDescent="0.25">
      <c r="A52" s="48">
        <v>50</v>
      </c>
      <c r="B52" s="19" t="s">
        <v>193</v>
      </c>
      <c r="C52" s="19" t="s">
        <v>66</v>
      </c>
      <c r="D52" s="19" t="s">
        <v>194</v>
      </c>
      <c r="E52" s="19">
        <v>94296372</v>
      </c>
      <c r="F52" s="19"/>
      <c r="G52" s="19" t="s">
        <v>125</v>
      </c>
      <c r="H52" s="46">
        <f t="shared" si="0"/>
        <v>0</v>
      </c>
      <c r="I52" s="6">
        <f t="shared" si="1"/>
        <v>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spans="1:74" x14ac:dyDescent="0.25">
      <c r="A53" s="48">
        <v>51</v>
      </c>
      <c r="B53" s="19" t="s">
        <v>195</v>
      </c>
      <c r="C53" s="19" t="s">
        <v>196</v>
      </c>
      <c r="D53" s="19" t="s">
        <v>150</v>
      </c>
      <c r="E53" s="19">
        <v>94303920</v>
      </c>
      <c r="F53" s="19"/>
      <c r="G53" s="19" t="s">
        <v>63</v>
      </c>
      <c r="H53" s="46">
        <f t="shared" si="0"/>
        <v>0</v>
      </c>
      <c r="I53" s="6">
        <f t="shared" si="1"/>
        <v>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</row>
    <row r="54" spans="1:74" x14ac:dyDescent="0.25">
      <c r="A54" s="48">
        <v>52</v>
      </c>
      <c r="B54" s="19" t="s">
        <v>197</v>
      </c>
      <c r="C54" s="19" t="s">
        <v>126</v>
      </c>
      <c r="D54" s="19" t="s">
        <v>69</v>
      </c>
      <c r="E54" s="19">
        <v>94228599</v>
      </c>
      <c r="F54" s="19"/>
      <c r="G54" s="19" t="s">
        <v>139</v>
      </c>
      <c r="H54" s="46">
        <f t="shared" si="0"/>
        <v>0</v>
      </c>
      <c r="I54" s="6">
        <f t="shared" si="1"/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</row>
    <row r="55" spans="1:74" x14ac:dyDescent="0.25">
      <c r="A55" s="48">
        <v>53</v>
      </c>
      <c r="B55" s="19" t="s">
        <v>198</v>
      </c>
      <c r="C55" s="19" t="s">
        <v>168</v>
      </c>
      <c r="D55" s="19" t="s">
        <v>172</v>
      </c>
      <c r="E55" s="19">
        <v>94227434</v>
      </c>
      <c r="F55" s="19"/>
      <c r="G55" s="19" t="s">
        <v>139</v>
      </c>
      <c r="H55" s="46">
        <f t="shared" si="0"/>
        <v>0</v>
      </c>
      <c r="I55" s="6">
        <f t="shared" si="1"/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</row>
    <row r="56" spans="1:74" x14ac:dyDescent="0.25">
      <c r="A56" s="48">
        <v>54</v>
      </c>
      <c r="B56" s="19" t="s">
        <v>199</v>
      </c>
      <c r="C56" s="19" t="s">
        <v>186</v>
      </c>
      <c r="D56" s="19" t="s">
        <v>152</v>
      </c>
      <c r="E56" s="19">
        <v>94230200</v>
      </c>
      <c r="F56" s="19"/>
      <c r="G56" s="19" t="s">
        <v>164</v>
      </c>
      <c r="H56" s="46">
        <f t="shared" si="0"/>
        <v>0</v>
      </c>
      <c r="I56" s="6">
        <f t="shared" si="1"/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x14ac:dyDescent="0.25">
      <c r="A57" s="48">
        <v>55</v>
      </c>
      <c r="B57" s="19" t="s">
        <v>200</v>
      </c>
      <c r="C57" s="19" t="s">
        <v>201</v>
      </c>
      <c r="D57" s="19" t="s">
        <v>202</v>
      </c>
      <c r="E57" s="19">
        <v>94302456</v>
      </c>
      <c r="F57" s="19"/>
      <c r="G57" s="19" t="s">
        <v>125</v>
      </c>
      <c r="H57" s="46">
        <f t="shared" si="0"/>
        <v>0</v>
      </c>
      <c r="I57" s="6">
        <f t="shared" si="1"/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</row>
    <row r="58" spans="1:74" x14ac:dyDescent="0.25">
      <c r="A58" s="48">
        <v>56</v>
      </c>
      <c r="B58" s="19" t="s">
        <v>203</v>
      </c>
      <c r="C58" s="19" t="s">
        <v>165</v>
      </c>
      <c r="D58" s="19" t="s">
        <v>172</v>
      </c>
      <c r="E58" s="19">
        <v>94295995</v>
      </c>
      <c r="F58" s="19"/>
      <c r="G58" s="19" t="s">
        <v>63</v>
      </c>
      <c r="H58" s="46">
        <f t="shared" si="0"/>
        <v>0</v>
      </c>
      <c r="I58" s="6">
        <f t="shared" si="1"/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</row>
    <row r="59" spans="1:74" x14ac:dyDescent="0.25">
      <c r="A59" s="48">
        <v>57</v>
      </c>
      <c r="B59" s="19" t="s">
        <v>204</v>
      </c>
      <c r="C59" s="19" t="s">
        <v>133</v>
      </c>
      <c r="D59" s="19" t="s">
        <v>123</v>
      </c>
      <c r="E59" s="19">
        <v>94335209</v>
      </c>
      <c r="F59" s="19"/>
      <c r="G59" s="19" t="s">
        <v>125</v>
      </c>
      <c r="H59" s="46">
        <f t="shared" si="0"/>
        <v>0</v>
      </c>
      <c r="I59" s="6">
        <f t="shared" si="1"/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1:74" x14ac:dyDescent="0.25">
      <c r="A60" s="48">
        <v>58</v>
      </c>
      <c r="B60" s="19" t="s">
        <v>205</v>
      </c>
      <c r="C60" s="19" t="s">
        <v>145</v>
      </c>
      <c r="D60" s="19" t="s">
        <v>69</v>
      </c>
      <c r="E60" s="19">
        <v>94227209</v>
      </c>
      <c r="F60" s="19"/>
      <c r="G60" s="19" t="s">
        <v>67</v>
      </c>
      <c r="H60" s="46">
        <f t="shared" si="0"/>
        <v>0</v>
      </c>
      <c r="I60" s="6">
        <f t="shared" si="1"/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1:74" x14ac:dyDescent="0.25">
      <c r="A61" s="48">
        <v>59</v>
      </c>
      <c r="B61" s="19" t="s">
        <v>206</v>
      </c>
      <c r="C61" s="19" t="s">
        <v>126</v>
      </c>
      <c r="D61" s="19" t="s">
        <v>207</v>
      </c>
      <c r="E61" s="19">
        <v>94226928</v>
      </c>
      <c r="F61" s="19"/>
      <c r="G61" s="19" t="s">
        <v>63</v>
      </c>
      <c r="H61" s="46">
        <f t="shared" si="0"/>
        <v>0</v>
      </c>
      <c r="I61" s="6">
        <f t="shared" si="1"/>
        <v>0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1:74" x14ac:dyDescent="0.25">
      <c r="A62" s="48">
        <v>60</v>
      </c>
      <c r="B62" s="19" t="s">
        <v>208</v>
      </c>
      <c r="C62" s="19" t="s">
        <v>65</v>
      </c>
      <c r="D62" s="19" t="s">
        <v>172</v>
      </c>
      <c r="E62" s="19">
        <v>94228851</v>
      </c>
      <c r="F62" s="19"/>
      <c r="G62" s="19" t="s">
        <v>63</v>
      </c>
      <c r="H62" s="46">
        <f t="shared" si="0"/>
        <v>0</v>
      </c>
      <c r="I62" s="6">
        <f t="shared" si="1"/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1:74" x14ac:dyDescent="0.25">
      <c r="A63" s="48">
        <v>61</v>
      </c>
      <c r="B63" s="19" t="s">
        <v>209</v>
      </c>
      <c r="C63" s="19" t="s">
        <v>141</v>
      </c>
      <c r="D63" s="19" t="s">
        <v>134</v>
      </c>
      <c r="E63" s="19">
        <v>94227280</v>
      </c>
      <c r="F63" s="19"/>
      <c r="G63" s="19" t="s">
        <v>125</v>
      </c>
      <c r="H63" s="46">
        <f t="shared" si="0"/>
        <v>0</v>
      </c>
      <c r="I63" s="6">
        <f t="shared" si="1"/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1:74" x14ac:dyDescent="0.25">
      <c r="A64" s="48">
        <v>62</v>
      </c>
      <c r="B64" s="19" t="s">
        <v>210</v>
      </c>
      <c r="C64" s="19" t="s">
        <v>126</v>
      </c>
      <c r="D64" s="19" t="s">
        <v>69</v>
      </c>
      <c r="E64" s="19">
        <v>94324395</v>
      </c>
      <c r="F64" s="19"/>
      <c r="G64" s="19" t="s">
        <v>63</v>
      </c>
      <c r="H64" s="46">
        <f t="shared" si="0"/>
        <v>0</v>
      </c>
      <c r="I64" s="6">
        <f t="shared" si="1"/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1:74" x14ac:dyDescent="0.25">
      <c r="A65" s="48">
        <v>63</v>
      </c>
      <c r="B65" s="19" t="s">
        <v>211</v>
      </c>
      <c r="C65" s="19" t="s">
        <v>212</v>
      </c>
      <c r="D65" s="19" t="s">
        <v>123</v>
      </c>
      <c r="E65" s="19">
        <v>94226903</v>
      </c>
      <c r="F65" s="19"/>
      <c r="G65" s="19" t="s">
        <v>63</v>
      </c>
      <c r="H65" s="46">
        <f t="shared" si="0"/>
        <v>0</v>
      </c>
      <c r="I65" s="6">
        <f t="shared" si="1"/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1:74" x14ac:dyDescent="0.25">
      <c r="A66" s="48">
        <v>64</v>
      </c>
      <c r="B66" s="19" t="s">
        <v>211</v>
      </c>
      <c r="C66" s="19" t="s">
        <v>167</v>
      </c>
      <c r="D66" s="19" t="s">
        <v>123</v>
      </c>
      <c r="E66" s="19">
        <v>94226762</v>
      </c>
      <c r="F66" s="19"/>
      <c r="G66" s="19" t="s">
        <v>63</v>
      </c>
      <c r="H66" s="46">
        <f t="shared" si="0"/>
        <v>0</v>
      </c>
      <c r="I66" s="6">
        <f t="shared" si="1"/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1:74" x14ac:dyDescent="0.25">
      <c r="A67" s="48">
        <v>65</v>
      </c>
      <c r="B67" s="19" t="s">
        <v>211</v>
      </c>
      <c r="C67" s="19" t="s">
        <v>188</v>
      </c>
      <c r="D67" s="19" t="s">
        <v>123</v>
      </c>
      <c r="E67" s="19">
        <v>94373512</v>
      </c>
      <c r="F67" s="19"/>
      <c r="G67" s="19" t="s">
        <v>125</v>
      </c>
      <c r="H67" s="46">
        <f t="shared" si="0"/>
        <v>0</v>
      </c>
      <c r="I67" s="6">
        <f t="shared" si="1"/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1:74" x14ac:dyDescent="0.25">
      <c r="A68" s="48">
        <v>66</v>
      </c>
      <c r="B68" s="19" t="s">
        <v>211</v>
      </c>
      <c r="C68" s="19" t="s">
        <v>133</v>
      </c>
      <c r="D68" s="19" t="s">
        <v>142</v>
      </c>
      <c r="E68" s="19">
        <v>94226816</v>
      </c>
      <c r="F68" s="19"/>
      <c r="G68" s="19" t="s">
        <v>63</v>
      </c>
      <c r="H68" s="46">
        <f t="shared" ref="H68:H131" si="2">IF(I68,COUNT(J68:BV68)&amp;"",)</f>
        <v>0</v>
      </c>
      <c r="I68" s="6">
        <f t="shared" ref="I68:I131" si="3">SUM(J68:BV68)</f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1:74" x14ac:dyDescent="0.25">
      <c r="A69" s="48">
        <v>67</v>
      </c>
      <c r="B69" s="19" t="s">
        <v>211</v>
      </c>
      <c r="C69" s="19" t="s">
        <v>213</v>
      </c>
      <c r="D69" s="19" t="s">
        <v>127</v>
      </c>
      <c r="E69" s="19">
        <v>94372872</v>
      </c>
      <c r="F69" s="19"/>
      <c r="G69" s="19" t="s">
        <v>125</v>
      </c>
      <c r="H69" s="46">
        <f t="shared" si="2"/>
        <v>0</v>
      </c>
      <c r="I69" s="6">
        <f t="shared" si="3"/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1:74" x14ac:dyDescent="0.25">
      <c r="A70" s="48">
        <v>68</v>
      </c>
      <c r="B70" s="19" t="s">
        <v>214</v>
      </c>
      <c r="C70" s="19" t="s">
        <v>188</v>
      </c>
      <c r="D70" s="19" t="s">
        <v>136</v>
      </c>
      <c r="E70" s="19">
        <v>94226867</v>
      </c>
      <c r="F70" s="19"/>
      <c r="G70" s="19" t="s">
        <v>63</v>
      </c>
      <c r="H70" s="46">
        <f t="shared" si="2"/>
        <v>0</v>
      </c>
      <c r="I70" s="6">
        <f t="shared" si="3"/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1:74" x14ac:dyDescent="0.25">
      <c r="A71" s="48">
        <v>69</v>
      </c>
      <c r="B71" s="19" t="s">
        <v>214</v>
      </c>
      <c r="C71" s="19" t="s">
        <v>165</v>
      </c>
      <c r="D71" s="19" t="s">
        <v>172</v>
      </c>
      <c r="E71" s="19">
        <v>94350690</v>
      </c>
      <c r="F71" s="19"/>
      <c r="G71" s="19" t="s">
        <v>64</v>
      </c>
      <c r="H71" s="46">
        <f t="shared" si="2"/>
        <v>0</v>
      </c>
      <c r="I71" s="6">
        <f t="shared" si="3"/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1:74" x14ac:dyDescent="0.25">
      <c r="A72" s="48">
        <v>70</v>
      </c>
      <c r="B72" s="19" t="s">
        <v>214</v>
      </c>
      <c r="C72" s="19" t="s">
        <v>196</v>
      </c>
      <c r="D72" s="19" t="s">
        <v>172</v>
      </c>
      <c r="E72" s="19">
        <v>94312429</v>
      </c>
      <c r="F72" s="19"/>
      <c r="G72" s="19" t="s">
        <v>125</v>
      </c>
      <c r="H72" s="46">
        <f t="shared" si="2"/>
        <v>0</v>
      </c>
      <c r="I72" s="6">
        <f t="shared" si="3"/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4" x14ac:dyDescent="0.25">
      <c r="A73" s="48">
        <v>71</v>
      </c>
      <c r="B73" s="19" t="s">
        <v>215</v>
      </c>
      <c r="C73" s="19" t="s">
        <v>216</v>
      </c>
      <c r="D73" s="19" t="s">
        <v>217</v>
      </c>
      <c r="E73" s="19">
        <v>94291623</v>
      </c>
      <c r="F73" s="19"/>
      <c r="G73" s="19" t="s">
        <v>63</v>
      </c>
      <c r="H73" s="46">
        <f t="shared" si="2"/>
        <v>0</v>
      </c>
      <c r="I73" s="6">
        <f t="shared" si="3"/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4" x14ac:dyDescent="0.25">
      <c r="A74" s="48">
        <v>72</v>
      </c>
      <c r="B74" s="19" t="s">
        <v>218</v>
      </c>
      <c r="C74" s="19" t="s">
        <v>219</v>
      </c>
      <c r="D74" s="19" t="s">
        <v>128</v>
      </c>
      <c r="E74" s="19">
        <v>94227201</v>
      </c>
      <c r="F74" s="19"/>
      <c r="G74" s="19" t="s">
        <v>67</v>
      </c>
      <c r="H74" s="46">
        <f t="shared" si="2"/>
        <v>0</v>
      </c>
      <c r="I74" s="6">
        <f t="shared" si="3"/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1:74" x14ac:dyDescent="0.25">
      <c r="A75" s="48">
        <v>73</v>
      </c>
      <c r="B75" s="19" t="s">
        <v>220</v>
      </c>
      <c r="C75" s="19" t="s">
        <v>126</v>
      </c>
      <c r="D75" s="19" t="s">
        <v>69</v>
      </c>
      <c r="E75" s="19">
        <v>94228774</v>
      </c>
      <c r="F75" s="19"/>
      <c r="G75" s="19" t="s">
        <v>63</v>
      </c>
      <c r="H75" s="46">
        <f t="shared" si="2"/>
        <v>0</v>
      </c>
      <c r="I75" s="6">
        <f t="shared" si="3"/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1:74" x14ac:dyDescent="0.25">
      <c r="A76" s="48">
        <v>74</v>
      </c>
      <c r="B76" s="19" t="s">
        <v>220</v>
      </c>
      <c r="C76" s="19" t="s">
        <v>147</v>
      </c>
      <c r="D76" s="19" t="s">
        <v>69</v>
      </c>
      <c r="E76" s="19">
        <v>94226885</v>
      </c>
      <c r="F76" s="19"/>
      <c r="G76" s="19" t="s">
        <v>63</v>
      </c>
      <c r="H76" s="46">
        <f t="shared" si="2"/>
        <v>0</v>
      </c>
      <c r="I76" s="6">
        <f t="shared" si="3"/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1:74" x14ac:dyDescent="0.25">
      <c r="A77" s="48">
        <v>75</v>
      </c>
      <c r="B77" s="19" t="s">
        <v>220</v>
      </c>
      <c r="C77" s="19" t="s">
        <v>171</v>
      </c>
      <c r="D77" s="19" t="s">
        <v>172</v>
      </c>
      <c r="E77" s="19">
        <v>94355652</v>
      </c>
      <c r="F77" s="19"/>
      <c r="G77" s="19" t="s">
        <v>125</v>
      </c>
      <c r="H77" s="46">
        <f t="shared" si="2"/>
        <v>0</v>
      </c>
      <c r="I77" s="6">
        <f t="shared" si="3"/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1:74" x14ac:dyDescent="0.25">
      <c r="A78" s="48">
        <v>76</v>
      </c>
      <c r="B78" s="19" t="s">
        <v>220</v>
      </c>
      <c r="C78" s="19" t="s">
        <v>66</v>
      </c>
      <c r="D78" s="19" t="s">
        <v>123</v>
      </c>
      <c r="E78" s="19">
        <v>94226610</v>
      </c>
      <c r="F78" s="19"/>
      <c r="G78" s="19" t="s">
        <v>63</v>
      </c>
      <c r="H78" s="46">
        <f t="shared" si="2"/>
        <v>0</v>
      </c>
      <c r="I78" s="6">
        <f t="shared" si="3"/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1:74" x14ac:dyDescent="0.25">
      <c r="A79" s="48">
        <v>77</v>
      </c>
      <c r="B79" s="19" t="s">
        <v>221</v>
      </c>
      <c r="C79" s="19" t="s">
        <v>138</v>
      </c>
      <c r="D79" s="19" t="s">
        <v>123</v>
      </c>
      <c r="E79" s="19">
        <v>94332979</v>
      </c>
      <c r="F79" s="19"/>
      <c r="G79" s="19" t="s">
        <v>125</v>
      </c>
      <c r="H79" s="46">
        <f t="shared" si="2"/>
        <v>0</v>
      </c>
      <c r="I79" s="6">
        <f t="shared" si="3"/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1:74" x14ac:dyDescent="0.25">
      <c r="A80" s="48">
        <v>78</v>
      </c>
      <c r="B80" s="19" t="s">
        <v>222</v>
      </c>
      <c r="C80" s="19" t="s">
        <v>122</v>
      </c>
      <c r="D80" s="19" t="s">
        <v>223</v>
      </c>
      <c r="E80" s="19">
        <v>94226641</v>
      </c>
      <c r="F80" s="19"/>
      <c r="G80" s="19" t="s">
        <v>63</v>
      </c>
      <c r="H80" s="46">
        <f t="shared" si="2"/>
        <v>0</v>
      </c>
      <c r="I80" s="6">
        <f t="shared" si="3"/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74" x14ac:dyDescent="0.25">
      <c r="A81" s="48">
        <v>79</v>
      </c>
      <c r="B81" s="19" t="s">
        <v>224</v>
      </c>
      <c r="C81" s="19" t="s">
        <v>225</v>
      </c>
      <c r="D81" s="19" t="s">
        <v>226</v>
      </c>
      <c r="E81" s="19">
        <v>94226649</v>
      </c>
      <c r="F81" s="19"/>
      <c r="G81" s="19" t="s">
        <v>63</v>
      </c>
      <c r="H81" s="46">
        <f t="shared" si="2"/>
        <v>0</v>
      </c>
      <c r="I81" s="6">
        <f t="shared" si="3"/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  <row r="82" spans="1:74" x14ac:dyDescent="0.25">
      <c r="A82" s="48">
        <v>80</v>
      </c>
      <c r="B82" s="19" t="s">
        <v>227</v>
      </c>
      <c r="C82" s="19" t="s">
        <v>147</v>
      </c>
      <c r="D82" s="19" t="s">
        <v>228</v>
      </c>
      <c r="E82" s="19">
        <v>94226923</v>
      </c>
      <c r="F82" s="19"/>
      <c r="G82" s="19" t="s">
        <v>63</v>
      </c>
      <c r="H82" s="46">
        <f t="shared" si="2"/>
        <v>0</v>
      </c>
      <c r="I82" s="6">
        <f t="shared" si="3"/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spans="1:74" x14ac:dyDescent="0.25">
      <c r="A83" s="48">
        <v>81</v>
      </c>
      <c r="B83" s="19" t="s">
        <v>229</v>
      </c>
      <c r="C83" s="19" t="s">
        <v>151</v>
      </c>
      <c r="D83" s="19" t="s">
        <v>172</v>
      </c>
      <c r="E83" s="19">
        <v>94372997</v>
      </c>
      <c r="F83" s="19"/>
      <c r="G83" s="19" t="s">
        <v>125</v>
      </c>
      <c r="H83" s="46">
        <f t="shared" si="2"/>
        <v>0</v>
      </c>
      <c r="I83" s="6">
        <f t="shared" si="3"/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  <row r="84" spans="1:74" x14ac:dyDescent="0.25">
      <c r="A84" s="48">
        <v>82</v>
      </c>
      <c r="B84" s="19" t="s">
        <v>230</v>
      </c>
      <c r="C84" s="19" t="s">
        <v>196</v>
      </c>
      <c r="D84" s="19" t="s">
        <v>172</v>
      </c>
      <c r="E84" s="19">
        <v>94226990</v>
      </c>
      <c r="F84" s="19"/>
      <c r="G84" s="19" t="s">
        <v>67</v>
      </c>
      <c r="H84" s="46">
        <f t="shared" si="2"/>
        <v>0</v>
      </c>
      <c r="I84" s="6">
        <f t="shared" si="3"/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</row>
    <row r="85" spans="1:74" x14ac:dyDescent="0.25">
      <c r="A85" s="48">
        <v>83</v>
      </c>
      <c r="B85" s="19" t="s">
        <v>231</v>
      </c>
      <c r="C85" s="19" t="s">
        <v>232</v>
      </c>
      <c r="D85" s="19" t="s">
        <v>128</v>
      </c>
      <c r="E85" s="19">
        <v>94227451</v>
      </c>
      <c r="F85" s="19"/>
      <c r="G85" s="19" t="s">
        <v>63</v>
      </c>
      <c r="H85" s="46">
        <f t="shared" si="2"/>
        <v>0</v>
      </c>
      <c r="I85" s="6">
        <f t="shared" si="3"/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</row>
    <row r="86" spans="1:74" x14ac:dyDescent="0.25">
      <c r="A86" s="48">
        <v>84</v>
      </c>
      <c r="B86" s="19" t="s">
        <v>233</v>
      </c>
      <c r="C86" s="19" t="s">
        <v>126</v>
      </c>
      <c r="D86" s="19" t="s">
        <v>172</v>
      </c>
      <c r="E86" s="19">
        <v>94335139</v>
      </c>
      <c r="F86" s="19"/>
      <c r="G86" s="19" t="s">
        <v>125</v>
      </c>
      <c r="H86" s="46">
        <f t="shared" si="2"/>
        <v>0</v>
      </c>
      <c r="I86" s="6">
        <f t="shared" si="3"/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1:74" x14ac:dyDescent="0.25">
      <c r="A87" s="48">
        <v>85</v>
      </c>
      <c r="B87" s="19" t="s">
        <v>234</v>
      </c>
      <c r="C87" s="19" t="s">
        <v>188</v>
      </c>
      <c r="D87" s="19" t="s">
        <v>157</v>
      </c>
      <c r="E87" s="19">
        <v>94354842</v>
      </c>
      <c r="F87" s="19"/>
      <c r="G87" s="19" t="s">
        <v>125</v>
      </c>
      <c r="H87" s="46">
        <f t="shared" si="2"/>
        <v>0</v>
      </c>
      <c r="I87" s="6">
        <f t="shared" si="3"/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1:74" x14ac:dyDescent="0.25">
      <c r="A88" s="48">
        <v>86</v>
      </c>
      <c r="B88" s="19" t="s">
        <v>235</v>
      </c>
      <c r="C88" s="19" t="s">
        <v>145</v>
      </c>
      <c r="D88" s="19" t="s">
        <v>152</v>
      </c>
      <c r="E88" s="19">
        <v>94308923</v>
      </c>
      <c r="F88" s="19"/>
      <c r="G88" s="19" t="s">
        <v>125</v>
      </c>
      <c r="H88" s="46">
        <f t="shared" si="2"/>
        <v>0</v>
      </c>
      <c r="I88" s="6">
        <f t="shared" si="3"/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1:74" x14ac:dyDescent="0.25">
      <c r="A89" s="48">
        <v>87</v>
      </c>
      <c r="B89" s="19" t="s">
        <v>235</v>
      </c>
      <c r="C89" s="19" t="s">
        <v>181</v>
      </c>
      <c r="D89" s="19" t="s">
        <v>178</v>
      </c>
      <c r="E89" s="19">
        <v>94335162</v>
      </c>
      <c r="F89" s="19"/>
      <c r="G89" s="19" t="s">
        <v>64</v>
      </c>
      <c r="H89" s="46">
        <f t="shared" si="2"/>
        <v>0</v>
      </c>
      <c r="I89" s="6">
        <f t="shared" si="3"/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</row>
    <row r="90" spans="1:74" x14ac:dyDescent="0.25">
      <c r="A90" s="48">
        <v>88</v>
      </c>
      <c r="B90" s="19" t="s">
        <v>236</v>
      </c>
      <c r="C90" s="19" t="s">
        <v>65</v>
      </c>
      <c r="D90" s="19" t="s">
        <v>142</v>
      </c>
      <c r="E90" s="19">
        <v>94313778</v>
      </c>
      <c r="F90" s="19"/>
      <c r="G90" s="19" t="s">
        <v>63</v>
      </c>
      <c r="H90" s="46">
        <f t="shared" si="2"/>
        <v>0</v>
      </c>
      <c r="I90" s="6">
        <f t="shared" si="3"/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</row>
    <row r="91" spans="1:74" x14ac:dyDescent="0.25">
      <c r="A91" s="48">
        <v>89</v>
      </c>
      <c r="B91" s="19" t="s">
        <v>237</v>
      </c>
      <c r="C91" s="19" t="s">
        <v>186</v>
      </c>
      <c r="D91" s="19" t="s">
        <v>127</v>
      </c>
      <c r="E91" s="19">
        <v>94332791</v>
      </c>
      <c r="F91" s="19"/>
      <c r="G91" s="19" t="s">
        <v>125</v>
      </c>
      <c r="H91" s="46">
        <f t="shared" si="2"/>
        <v>0</v>
      </c>
      <c r="I91" s="6">
        <f t="shared" si="3"/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</row>
    <row r="92" spans="1:74" x14ac:dyDescent="0.25">
      <c r="A92" s="48">
        <v>90</v>
      </c>
      <c r="B92" s="19" t="s">
        <v>238</v>
      </c>
      <c r="C92" s="19" t="s">
        <v>239</v>
      </c>
      <c r="D92" s="19" t="s">
        <v>172</v>
      </c>
      <c r="E92" s="19">
        <v>94226799</v>
      </c>
      <c r="F92" s="19"/>
      <c r="G92" s="19" t="s">
        <v>143</v>
      </c>
      <c r="H92" s="46">
        <f t="shared" si="2"/>
        <v>0</v>
      </c>
      <c r="I92" s="6">
        <f t="shared" si="3"/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</row>
    <row r="93" spans="1:74" x14ac:dyDescent="0.25">
      <c r="A93" s="48">
        <v>91</v>
      </c>
      <c r="B93" s="19" t="s">
        <v>238</v>
      </c>
      <c r="C93" s="19" t="s">
        <v>177</v>
      </c>
      <c r="D93" s="19" t="s">
        <v>136</v>
      </c>
      <c r="E93" s="19">
        <v>94349905</v>
      </c>
      <c r="F93" s="19"/>
      <c r="G93" s="19" t="s">
        <v>125</v>
      </c>
      <c r="H93" s="46">
        <f t="shared" si="2"/>
        <v>0</v>
      </c>
      <c r="I93" s="6">
        <f t="shared" si="3"/>
        <v>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</row>
    <row r="94" spans="1:74" x14ac:dyDescent="0.25">
      <c r="A94" s="48">
        <v>92</v>
      </c>
      <c r="B94" s="19" t="s">
        <v>240</v>
      </c>
      <c r="C94" s="19" t="s">
        <v>141</v>
      </c>
      <c r="D94" s="19" t="s">
        <v>241</v>
      </c>
      <c r="E94" s="19">
        <v>94319068</v>
      </c>
      <c r="F94" s="19"/>
      <c r="G94" s="19" t="s">
        <v>63</v>
      </c>
      <c r="H94" s="46">
        <f t="shared" si="2"/>
        <v>0</v>
      </c>
      <c r="I94" s="6">
        <f t="shared" si="3"/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</row>
    <row r="95" spans="1:74" x14ac:dyDescent="0.25">
      <c r="A95" s="48">
        <v>93</v>
      </c>
      <c r="B95" s="19" t="s">
        <v>240</v>
      </c>
      <c r="C95" s="19" t="s">
        <v>126</v>
      </c>
      <c r="D95" s="19" t="s">
        <v>172</v>
      </c>
      <c r="E95" s="19">
        <v>94370457</v>
      </c>
      <c r="F95" s="19"/>
      <c r="G95" s="19" t="s">
        <v>125</v>
      </c>
      <c r="H95" s="46">
        <f t="shared" si="2"/>
        <v>0</v>
      </c>
      <c r="I95" s="6">
        <f t="shared" si="3"/>
        <v>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</row>
    <row r="96" spans="1:74" x14ac:dyDescent="0.25">
      <c r="A96" s="48">
        <v>94</v>
      </c>
      <c r="B96" s="19" t="s">
        <v>242</v>
      </c>
      <c r="C96" s="19" t="s">
        <v>177</v>
      </c>
      <c r="D96" s="19" t="s">
        <v>152</v>
      </c>
      <c r="E96" s="19">
        <v>94324375</v>
      </c>
      <c r="F96" s="19"/>
      <c r="G96" s="19" t="s">
        <v>125</v>
      </c>
      <c r="H96" s="46">
        <f t="shared" si="2"/>
        <v>0</v>
      </c>
      <c r="I96" s="6">
        <f t="shared" si="3"/>
        <v>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</row>
    <row r="97" spans="1:74" x14ac:dyDescent="0.25">
      <c r="A97" s="48">
        <v>95</v>
      </c>
      <c r="B97" s="19" t="s">
        <v>242</v>
      </c>
      <c r="C97" s="19" t="s">
        <v>65</v>
      </c>
      <c r="D97" s="19" t="s">
        <v>69</v>
      </c>
      <c r="E97" s="19">
        <v>94323836</v>
      </c>
      <c r="F97" s="19"/>
      <c r="G97" s="19" t="s">
        <v>125</v>
      </c>
      <c r="H97" s="46">
        <f t="shared" si="2"/>
        <v>0</v>
      </c>
      <c r="I97" s="6">
        <f t="shared" si="3"/>
        <v>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</row>
    <row r="98" spans="1:74" x14ac:dyDescent="0.25">
      <c r="A98" s="48">
        <v>96</v>
      </c>
      <c r="B98" s="19" t="s">
        <v>243</v>
      </c>
      <c r="C98" s="19" t="s">
        <v>66</v>
      </c>
      <c r="D98" s="19" t="s">
        <v>172</v>
      </c>
      <c r="E98" s="19">
        <v>94229461</v>
      </c>
      <c r="F98" s="19"/>
      <c r="G98" s="19" t="s">
        <v>63</v>
      </c>
      <c r="H98" s="46">
        <f t="shared" si="2"/>
        <v>0</v>
      </c>
      <c r="I98" s="6">
        <f t="shared" si="3"/>
        <v>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</row>
    <row r="99" spans="1:74" x14ac:dyDescent="0.25">
      <c r="A99" s="48">
        <v>97</v>
      </c>
      <c r="B99" s="19" t="s">
        <v>244</v>
      </c>
      <c r="C99" s="19" t="s">
        <v>177</v>
      </c>
      <c r="D99" s="19" t="s">
        <v>172</v>
      </c>
      <c r="E99" s="19">
        <v>94335132</v>
      </c>
      <c r="F99" s="19"/>
      <c r="G99" s="19" t="s">
        <v>63</v>
      </c>
      <c r="H99" s="46">
        <f t="shared" si="2"/>
        <v>0</v>
      </c>
      <c r="I99" s="6">
        <f t="shared" si="3"/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</row>
    <row r="100" spans="1:74" x14ac:dyDescent="0.25">
      <c r="A100" s="48">
        <v>98</v>
      </c>
      <c r="B100" s="19" t="s">
        <v>245</v>
      </c>
      <c r="C100" s="19" t="s">
        <v>145</v>
      </c>
      <c r="D100" s="19" t="s">
        <v>166</v>
      </c>
      <c r="E100" s="19">
        <v>94332758</v>
      </c>
      <c r="F100" s="19"/>
      <c r="G100" s="19" t="s">
        <v>125</v>
      </c>
      <c r="H100" s="46">
        <f t="shared" si="2"/>
        <v>0</v>
      </c>
      <c r="I100" s="6">
        <f t="shared" si="3"/>
        <v>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</row>
    <row r="101" spans="1:74" x14ac:dyDescent="0.25">
      <c r="A101" s="48">
        <v>99</v>
      </c>
      <c r="B101" s="19" t="s">
        <v>246</v>
      </c>
      <c r="C101" s="19" t="s">
        <v>66</v>
      </c>
      <c r="D101" s="19" t="s">
        <v>128</v>
      </c>
      <c r="E101" s="19">
        <v>94287614</v>
      </c>
      <c r="F101" s="19"/>
      <c r="G101" s="19" t="s">
        <v>125</v>
      </c>
      <c r="H101" s="46">
        <f t="shared" si="2"/>
        <v>0</v>
      </c>
      <c r="I101" s="6">
        <f t="shared" si="3"/>
        <v>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</row>
    <row r="102" spans="1:74" x14ac:dyDescent="0.25">
      <c r="A102" s="48">
        <v>100</v>
      </c>
      <c r="B102" s="19" t="s">
        <v>246</v>
      </c>
      <c r="C102" s="19" t="s">
        <v>65</v>
      </c>
      <c r="D102" s="19" t="s">
        <v>142</v>
      </c>
      <c r="E102" s="19">
        <v>94372036</v>
      </c>
      <c r="F102" s="19"/>
      <c r="G102" s="19" t="s">
        <v>125</v>
      </c>
      <c r="H102" s="46">
        <f t="shared" si="2"/>
        <v>0</v>
      </c>
      <c r="I102" s="6">
        <f t="shared" si="3"/>
        <v>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</row>
    <row r="103" spans="1:74" x14ac:dyDescent="0.25">
      <c r="A103" s="48">
        <v>101</v>
      </c>
      <c r="B103" s="19" t="s">
        <v>247</v>
      </c>
      <c r="C103" s="19" t="s">
        <v>145</v>
      </c>
      <c r="D103" s="19" t="s">
        <v>134</v>
      </c>
      <c r="E103" s="19">
        <v>94371335</v>
      </c>
      <c r="F103" s="19"/>
      <c r="G103" s="19" t="s">
        <v>64</v>
      </c>
      <c r="H103" s="46">
        <f t="shared" si="2"/>
        <v>0</v>
      </c>
      <c r="I103" s="6">
        <f t="shared" si="3"/>
        <v>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</row>
    <row r="104" spans="1:74" x14ac:dyDescent="0.25">
      <c r="A104" s="48">
        <v>102</v>
      </c>
      <c r="B104" s="19" t="s">
        <v>248</v>
      </c>
      <c r="C104" s="19" t="s">
        <v>147</v>
      </c>
      <c r="D104" s="19" t="s">
        <v>207</v>
      </c>
      <c r="E104" s="19">
        <v>94344633</v>
      </c>
      <c r="F104" s="19"/>
      <c r="G104" s="19" t="s">
        <v>125</v>
      </c>
      <c r="H104" s="46">
        <f t="shared" si="2"/>
        <v>0</v>
      </c>
      <c r="I104" s="6">
        <f t="shared" si="3"/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</row>
    <row r="105" spans="1:74" x14ac:dyDescent="0.25">
      <c r="A105" s="48">
        <v>103</v>
      </c>
      <c r="B105" s="19" t="s">
        <v>249</v>
      </c>
      <c r="C105" s="19" t="s">
        <v>192</v>
      </c>
      <c r="D105" s="19" t="s">
        <v>250</v>
      </c>
      <c r="E105" s="19">
        <v>94226890</v>
      </c>
      <c r="F105" s="19"/>
      <c r="G105" s="19" t="s">
        <v>63</v>
      </c>
      <c r="H105" s="46">
        <f t="shared" si="2"/>
        <v>0</v>
      </c>
      <c r="I105" s="6">
        <f t="shared" si="3"/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</row>
    <row r="106" spans="1:74" x14ac:dyDescent="0.25">
      <c r="A106" s="48">
        <v>104</v>
      </c>
      <c r="B106" s="19" t="s">
        <v>249</v>
      </c>
      <c r="C106" s="19" t="s">
        <v>65</v>
      </c>
      <c r="D106" s="19" t="s">
        <v>172</v>
      </c>
      <c r="E106" s="19">
        <v>94290147</v>
      </c>
      <c r="F106" s="19"/>
      <c r="G106" s="19" t="s">
        <v>125</v>
      </c>
      <c r="H106" s="46">
        <f t="shared" si="2"/>
        <v>0</v>
      </c>
      <c r="I106" s="6">
        <f t="shared" si="3"/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</row>
    <row r="107" spans="1:74" x14ac:dyDescent="0.25">
      <c r="A107" s="48">
        <v>105</v>
      </c>
      <c r="B107" s="19" t="s">
        <v>251</v>
      </c>
      <c r="C107" s="19" t="s">
        <v>252</v>
      </c>
      <c r="D107" s="19" t="s">
        <v>253</v>
      </c>
      <c r="E107" s="19">
        <v>94230427</v>
      </c>
      <c r="F107" s="19"/>
      <c r="G107" s="19" t="s">
        <v>63</v>
      </c>
      <c r="H107" s="46">
        <f t="shared" si="2"/>
        <v>0</v>
      </c>
      <c r="I107" s="6">
        <f t="shared" si="3"/>
        <v>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spans="1:74" x14ac:dyDescent="0.25">
      <c r="A108" s="48">
        <v>106</v>
      </c>
      <c r="B108" s="19" t="s">
        <v>254</v>
      </c>
      <c r="C108" s="19" t="s">
        <v>255</v>
      </c>
      <c r="D108" s="19" t="s">
        <v>150</v>
      </c>
      <c r="E108" s="19">
        <v>94226656</v>
      </c>
      <c r="F108" s="19"/>
      <c r="G108" s="19" t="s">
        <v>64</v>
      </c>
      <c r="H108" s="46">
        <f t="shared" si="2"/>
        <v>0</v>
      </c>
      <c r="I108" s="6">
        <f t="shared" si="3"/>
        <v>0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</row>
    <row r="109" spans="1:74" x14ac:dyDescent="0.25">
      <c r="A109" s="48">
        <v>107</v>
      </c>
      <c r="B109" s="19" t="s">
        <v>254</v>
      </c>
      <c r="C109" s="19" t="s">
        <v>165</v>
      </c>
      <c r="D109" s="19" t="s">
        <v>256</v>
      </c>
      <c r="E109" s="19">
        <v>94316614</v>
      </c>
      <c r="F109" s="19"/>
      <c r="G109" s="19" t="s">
        <v>67</v>
      </c>
      <c r="H109" s="46">
        <f t="shared" si="2"/>
        <v>0</v>
      </c>
      <c r="I109" s="6">
        <f t="shared" si="3"/>
        <v>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</row>
    <row r="110" spans="1:74" x14ac:dyDescent="0.25">
      <c r="A110" s="48">
        <v>108</v>
      </c>
      <c r="B110" s="19" t="s">
        <v>257</v>
      </c>
      <c r="C110" s="19" t="s">
        <v>65</v>
      </c>
      <c r="D110" s="19" t="s">
        <v>134</v>
      </c>
      <c r="E110" s="19">
        <v>94286595</v>
      </c>
      <c r="F110" s="19"/>
      <c r="G110" s="19" t="s">
        <v>125</v>
      </c>
      <c r="H110" s="46">
        <f t="shared" si="2"/>
        <v>0</v>
      </c>
      <c r="I110" s="6">
        <f t="shared" si="3"/>
        <v>0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</row>
    <row r="111" spans="1:74" x14ac:dyDescent="0.25">
      <c r="A111" s="48">
        <v>109</v>
      </c>
      <c r="B111" s="19" t="s">
        <v>258</v>
      </c>
      <c r="C111" s="19" t="s">
        <v>181</v>
      </c>
      <c r="D111" s="19" t="s">
        <v>69</v>
      </c>
      <c r="E111" s="19">
        <v>94230094</v>
      </c>
      <c r="F111" s="19"/>
      <c r="G111" s="19" t="s">
        <v>143</v>
      </c>
      <c r="H111" s="46">
        <f t="shared" si="2"/>
        <v>0</v>
      </c>
      <c r="I111" s="6">
        <f t="shared" si="3"/>
        <v>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</row>
    <row r="112" spans="1:74" x14ac:dyDescent="0.25">
      <c r="A112" s="48">
        <v>110</v>
      </c>
      <c r="B112" s="19" t="s">
        <v>259</v>
      </c>
      <c r="C112" s="19" t="s">
        <v>65</v>
      </c>
      <c r="D112" s="19" t="s">
        <v>134</v>
      </c>
      <c r="E112" s="19">
        <v>94303588</v>
      </c>
      <c r="F112" s="19"/>
      <c r="G112" s="19" t="s">
        <v>125</v>
      </c>
      <c r="H112" s="46">
        <f t="shared" si="2"/>
        <v>0</v>
      </c>
      <c r="I112" s="6">
        <f t="shared" si="3"/>
        <v>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</row>
    <row r="113" spans="1:74" x14ac:dyDescent="0.25">
      <c r="A113" s="48">
        <v>111</v>
      </c>
      <c r="B113" s="19" t="s">
        <v>259</v>
      </c>
      <c r="C113" s="19" t="s">
        <v>181</v>
      </c>
      <c r="D113" s="19" t="s">
        <v>260</v>
      </c>
      <c r="E113" s="19">
        <v>94227266</v>
      </c>
      <c r="F113" s="19"/>
      <c r="G113" s="19" t="s">
        <v>143</v>
      </c>
      <c r="H113" s="46">
        <f t="shared" si="2"/>
        <v>0</v>
      </c>
      <c r="I113" s="6">
        <f t="shared" si="3"/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</row>
    <row r="114" spans="1:74" x14ac:dyDescent="0.25">
      <c r="A114" s="48">
        <v>112</v>
      </c>
      <c r="B114" s="19" t="s">
        <v>261</v>
      </c>
      <c r="C114" s="19" t="s">
        <v>188</v>
      </c>
      <c r="D114" s="19" t="s">
        <v>262</v>
      </c>
      <c r="E114" s="19">
        <v>94226914</v>
      </c>
      <c r="F114" s="19"/>
      <c r="G114" s="19" t="s">
        <v>63</v>
      </c>
      <c r="H114" s="46">
        <f t="shared" si="2"/>
        <v>0</v>
      </c>
      <c r="I114" s="6">
        <f t="shared" si="3"/>
        <v>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</row>
    <row r="115" spans="1:74" x14ac:dyDescent="0.25">
      <c r="A115" s="48">
        <v>113</v>
      </c>
      <c r="B115" s="19" t="s">
        <v>263</v>
      </c>
      <c r="C115" s="19" t="s">
        <v>264</v>
      </c>
      <c r="D115" s="19" t="s">
        <v>250</v>
      </c>
      <c r="E115" s="19">
        <v>94324346</v>
      </c>
      <c r="F115" s="19"/>
      <c r="G115" s="19" t="s">
        <v>63</v>
      </c>
      <c r="H115" s="46">
        <f t="shared" si="2"/>
        <v>0</v>
      </c>
      <c r="I115" s="6">
        <f t="shared" si="3"/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spans="1:74" x14ac:dyDescent="0.25">
      <c r="A116" s="48">
        <v>114</v>
      </c>
      <c r="B116" s="19" t="s">
        <v>265</v>
      </c>
      <c r="C116" s="19" t="s">
        <v>65</v>
      </c>
      <c r="D116" s="19" t="s">
        <v>128</v>
      </c>
      <c r="E116" s="19">
        <v>94227514</v>
      </c>
      <c r="F116" s="19"/>
      <c r="G116" s="19" t="s">
        <v>63</v>
      </c>
      <c r="H116" s="46">
        <f t="shared" si="2"/>
        <v>0</v>
      </c>
      <c r="I116" s="6">
        <f t="shared" si="3"/>
        <v>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spans="1:74" x14ac:dyDescent="0.25">
      <c r="A117" s="48">
        <v>115</v>
      </c>
      <c r="B117" s="19" t="s">
        <v>266</v>
      </c>
      <c r="C117" s="19" t="s">
        <v>66</v>
      </c>
      <c r="D117" s="19" t="s">
        <v>134</v>
      </c>
      <c r="E117" s="19">
        <v>94226870</v>
      </c>
      <c r="F117" s="19"/>
      <c r="G117" s="19" t="s">
        <v>125</v>
      </c>
      <c r="H117" s="46">
        <f t="shared" si="2"/>
        <v>0</v>
      </c>
      <c r="I117" s="6">
        <f t="shared" si="3"/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spans="1:74" x14ac:dyDescent="0.25">
      <c r="A118" s="48">
        <v>116</v>
      </c>
      <c r="B118" s="19" t="s">
        <v>267</v>
      </c>
      <c r="C118" s="19" t="s">
        <v>188</v>
      </c>
      <c r="D118" s="19" t="s">
        <v>142</v>
      </c>
      <c r="E118" s="19">
        <v>94230236</v>
      </c>
      <c r="F118" s="19"/>
      <c r="G118" s="19" t="s">
        <v>143</v>
      </c>
      <c r="H118" s="46">
        <f t="shared" si="2"/>
        <v>0</v>
      </c>
      <c r="I118" s="6">
        <f t="shared" si="3"/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spans="1:74" x14ac:dyDescent="0.25">
      <c r="A119" s="48">
        <v>117</v>
      </c>
      <c r="B119" s="19" t="s">
        <v>268</v>
      </c>
      <c r="C119" s="19" t="s">
        <v>133</v>
      </c>
      <c r="D119" s="19" t="s">
        <v>166</v>
      </c>
      <c r="E119" s="19">
        <v>94227206</v>
      </c>
      <c r="F119" s="19"/>
      <c r="G119" s="19" t="s">
        <v>67</v>
      </c>
      <c r="H119" s="46">
        <f t="shared" si="2"/>
        <v>0</v>
      </c>
      <c r="I119" s="6">
        <f t="shared" si="3"/>
        <v>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spans="1:74" x14ac:dyDescent="0.25">
      <c r="A120" s="48">
        <v>118</v>
      </c>
      <c r="B120" s="19" t="s">
        <v>268</v>
      </c>
      <c r="C120" s="19" t="s">
        <v>126</v>
      </c>
      <c r="D120" s="19" t="s">
        <v>69</v>
      </c>
      <c r="E120" s="19">
        <v>94297708</v>
      </c>
      <c r="F120" s="19"/>
      <c r="G120" s="19" t="s">
        <v>125</v>
      </c>
      <c r="H120" s="46">
        <f t="shared" si="2"/>
        <v>0</v>
      </c>
      <c r="I120" s="6">
        <f t="shared" si="3"/>
        <v>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spans="1:74" x14ac:dyDescent="0.25">
      <c r="A121" s="48">
        <v>119</v>
      </c>
      <c r="B121" s="19" t="s">
        <v>268</v>
      </c>
      <c r="C121" s="19" t="s">
        <v>269</v>
      </c>
      <c r="D121" s="19" t="s">
        <v>134</v>
      </c>
      <c r="E121" s="19">
        <v>94229636</v>
      </c>
      <c r="F121" s="19"/>
      <c r="G121" s="19" t="s">
        <v>67</v>
      </c>
      <c r="H121" s="46">
        <f t="shared" si="2"/>
        <v>0</v>
      </c>
      <c r="I121" s="6">
        <f t="shared" si="3"/>
        <v>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spans="1:74" x14ac:dyDescent="0.25">
      <c r="A122" s="48">
        <v>120</v>
      </c>
      <c r="B122" s="19" t="s">
        <v>270</v>
      </c>
      <c r="C122" s="19" t="s">
        <v>66</v>
      </c>
      <c r="D122" s="19" t="s">
        <v>271</v>
      </c>
      <c r="E122" s="19">
        <v>94228561</v>
      </c>
      <c r="F122" s="19"/>
      <c r="G122" s="19" t="s">
        <v>63</v>
      </c>
      <c r="H122" s="46">
        <f t="shared" si="2"/>
        <v>0</v>
      </c>
      <c r="I122" s="6">
        <f t="shared" si="3"/>
        <v>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spans="1:74" x14ac:dyDescent="0.25">
      <c r="A123" s="48">
        <v>121</v>
      </c>
      <c r="B123" s="19" t="s">
        <v>272</v>
      </c>
      <c r="C123" s="19" t="s">
        <v>181</v>
      </c>
      <c r="D123" s="19" t="s">
        <v>69</v>
      </c>
      <c r="E123" s="19">
        <v>94227222</v>
      </c>
      <c r="F123" s="19"/>
      <c r="G123" s="19" t="s">
        <v>67</v>
      </c>
      <c r="H123" s="46">
        <f t="shared" si="2"/>
        <v>0</v>
      </c>
      <c r="I123" s="6">
        <f t="shared" si="3"/>
        <v>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spans="1:74" x14ac:dyDescent="0.25">
      <c r="A124" s="48">
        <v>122</v>
      </c>
      <c r="B124" s="19" t="s">
        <v>273</v>
      </c>
      <c r="C124" s="19" t="s">
        <v>66</v>
      </c>
      <c r="D124" s="19" t="s">
        <v>166</v>
      </c>
      <c r="E124" s="19">
        <v>94227296</v>
      </c>
      <c r="F124" s="19"/>
      <c r="G124" s="19" t="s">
        <v>125</v>
      </c>
      <c r="H124" s="46">
        <f t="shared" si="2"/>
        <v>0</v>
      </c>
      <c r="I124" s="6">
        <f t="shared" si="3"/>
        <v>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spans="1:74" x14ac:dyDescent="0.25">
      <c r="A125" s="48">
        <v>123</v>
      </c>
      <c r="B125" s="19" t="s">
        <v>274</v>
      </c>
      <c r="C125" s="19" t="s">
        <v>275</v>
      </c>
      <c r="D125" s="19" t="s">
        <v>172</v>
      </c>
      <c r="E125" s="19">
        <v>94285158</v>
      </c>
      <c r="F125" s="19"/>
      <c r="G125" s="19" t="s">
        <v>63</v>
      </c>
      <c r="H125" s="46">
        <f t="shared" si="2"/>
        <v>0</v>
      </c>
      <c r="I125" s="6">
        <f t="shared" si="3"/>
        <v>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spans="1:74" x14ac:dyDescent="0.25">
      <c r="A126" s="48">
        <v>124</v>
      </c>
      <c r="B126" s="19" t="s">
        <v>276</v>
      </c>
      <c r="C126" s="19" t="s">
        <v>255</v>
      </c>
      <c r="D126" s="19" t="s">
        <v>172</v>
      </c>
      <c r="E126" s="19">
        <v>94230291</v>
      </c>
      <c r="F126" s="19"/>
      <c r="G126" s="19" t="s">
        <v>143</v>
      </c>
      <c r="H126" s="46">
        <f t="shared" si="2"/>
        <v>0</v>
      </c>
      <c r="I126" s="6">
        <f t="shared" si="3"/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spans="1:74" x14ac:dyDescent="0.25">
      <c r="A127" s="48">
        <v>125</v>
      </c>
      <c r="B127" s="19" t="s">
        <v>276</v>
      </c>
      <c r="C127" s="19" t="s">
        <v>133</v>
      </c>
      <c r="D127" s="19" t="s">
        <v>68</v>
      </c>
      <c r="E127" s="19">
        <v>94302767</v>
      </c>
      <c r="F127" s="19"/>
      <c r="G127" s="19" t="s">
        <v>67</v>
      </c>
      <c r="H127" s="46">
        <f t="shared" si="2"/>
        <v>0</v>
      </c>
      <c r="I127" s="6">
        <f t="shared" si="3"/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spans="1:74" x14ac:dyDescent="0.25">
      <c r="A128" s="48">
        <v>126</v>
      </c>
      <c r="B128" s="19" t="s">
        <v>277</v>
      </c>
      <c r="C128" s="19" t="s">
        <v>177</v>
      </c>
      <c r="D128" s="19" t="s">
        <v>123</v>
      </c>
      <c r="E128" s="19">
        <v>94226737</v>
      </c>
      <c r="F128" s="19"/>
      <c r="G128" s="19" t="s">
        <v>125</v>
      </c>
      <c r="H128" s="46">
        <f t="shared" si="2"/>
        <v>0</v>
      </c>
      <c r="I128" s="6">
        <f t="shared" si="3"/>
        <v>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spans="1:74" x14ac:dyDescent="0.25">
      <c r="A129" s="48">
        <v>127</v>
      </c>
      <c r="B129" s="19" t="s">
        <v>278</v>
      </c>
      <c r="C129" s="19" t="s">
        <v>65</v>
      </c>
      <c r="D129" s="19" t="s">
        <v>279</v>
      </c>
      <c r="E129" s="19">
        <v>94312162</v>
      </c>
      <c r="F129" s="19"/>
      <c r="G129" s="19" t="s">
        <v>63</v>
      </c>
      <c r="H129" s="46">
        <f t="shared" si="2"/>
        <v>0</v>
      </c>
      <c r="I129" s="6">
        <f t="shared" si="3"/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</row>
    <row r="130" spans="1:74" x14ac:dyDescent="0.25">
      <c r="A130" s="48">
        <v>128</v>
      </c>
      <c r="B130" s="19" t="s">
        <v>278</v>
      </c>
      <c r="C130" s="19" t="s">
        <v>65</v>
      </c>
      <c r="D130" s="19" t="s">
        <v>128</v>
      </c>
      <c r="E130" s="19">
        <v>94350561</v>
      </c>
      <c r="F130" s="19"/>
      <c r="G130" s="19" t="s">
        <v>143</v>
      </c>
      <c r="H130" s="46">
        <f t="shared" si="2"/>
        <v>0</v>
      </c>
      <c r="I130" s="6">
        <f t="shared" si="3"/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</row>
    <row r="131" spans="1:74" x14ac:dyDescent="0.25">
      <c r="A131" s="48">
        <v>129</v>
      </c>
      <c r="B131" s="19" t="s">
        <v>280</v>
      </c>
      <c r="C131" s="19" t="s">
        <v>65</v>
      </c>
      <c r="D131" s="19" t="s">
        <v>152</v>
      </c>
      <c r="E131" s="19">
        <v>94227477</v>
      </c>
      <c r="F131" s="19"/>
      <c r="G131" s="19" t="s">
        <v>63</v>
      </c>
      <c r="H131" s="46">
        <f t="shared" si="2"/>
        <v>0</v>
      </c>
      <c r="I131" s="6">
        <f t="shared" si="3"/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</row>
    <row r="132" spans="1:74" x14ac:dyDescent="0.25">
      <c r="A132" s="48">
        <v>130</v>
      </c>
      <c r="B132" s="19" t="s">
        <v>281</v>
      </c>
      <c r="C132" s="19" t="s">
        <v>167</v>
      </c>
      <c r="D132" s="19" t="s">
        <v>178</v>
      </c>
      <c r="E132" s="19">
        <v>94226833</v>
      </c>
      <c r="F132" s="19"/>
      <c r="G132" s="19" t="s">
        <v>63</v>
      </c>
      <c r="H132" s="46">
        <f t="shared" ref="H132:H195" si="4">IF(I132,COUNT(J132:BV132)&amp;"",)</f>
        <v>0</v>
      </c>
      <c r="I132" s="6">
        <f t="shared" ref="I132:I195" si="5">SUM(J132:BV132)</f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</row>
    <row r="133" spans="1:74" x14ac:dyDescent="0.25">
      <c r="A133" s="48">
        <v>131</v>
      </c>
      <c r="B133" s="19" t="s">
        <v>282</v>
      </c>
      <c r="C133" s="19" t="s">
        <v>177</v>
      </c>
      <c r="D133" s="19" t="s">
        <v>69</v>
      </c>
      <c r="E133" s="19">
        <v>94226952</v>
      </c>
      <c r="F133" s="19"/>
      <c r="G133" s="19" t="s">
        <v>283</v>
      </c>
      <c r="H133" s="46">
        <f t="shared" si="4"/>
        <v>0</v>
      </c>
      <c r="I133" s="6">
        <f t="shared" si="5"/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</row>
    <row r="134" spans="1:74" x14ac:dyDescent="0.25">
      <c r="A134" s="48">
        <v>132</v>
      </c>
      <c r="B134" s="19" t="s">
        <v>284</v>
      </c>
      <c r="C134" s="19" t="s">
        <v>285</v>
      </c>
      <c r="D134" s="19" t="s">
        <v>128</v>
      </c>
      <c r="E134" s="19">
        <v>94283616</v>
      </c>
      <c r="F134" s="19"/>
      <c r="G134" s="19" t="s">
        <v>125</v>
      </c>
      <c r="H134" s="46">
        <f t="shared" si="4"/>
        <v>0</v>
      </c>
      <c r="I134" s="6">
        <f t="shared" si="5"/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</row>
    <row r="135" spans="1:74" x14ac:dyDescent="0.25">
      <c r="A135" s="48">
        <v>133</v>
      </c>
      <c r="B135" s="19" t="s">
        <v>284</v>
      </c>
      <c r="C135" s="19" t="s">
        <v>65</v>
      </c>
      <c r="D135" s="19" t="s">
        <v>172</v>
      </c>
      <c r="E135" s="19">
        <v>94359197</v>
      </c>
      <c r="F135" s="19"/>
      <c r="G135" s="19" t="s">
        <v>125</v>
      </c>
      <c r="H135" s="46">
        <f t="shared" si="4"/>
        <v>0</v>
      </c>
      <c r="I135" s="6">
        <f t="shared" si="5"/>
        <v>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  <row r="136" spans="1:74" x14ac:dyDescent="0.25">
      <c r="A136" s="48">
        <v>134</v>
      </c>
      <c r="B136" s="19" t="s">
        <v>284</v>
      </c>
      <c r="C136" s="19" t="s">
        <v>181</v>
      </c>
      <c r="D136" s="19" t="s">
        <v>128</v>
      </c>
      <c r="E136" s="19">
        <v>94226984</v>
      </c>
      <c r="F136" s="19"/>
      <c r="G136" s="19" t="s">
        <v>63</v>
      </c>
      <c r="H136" s="46">
        <f t="shared" si="4"/>
        <v>0</v>
      </c>
      <c r="I136" s="6">
        <f t="shared" si="5"/>
        <v>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</row>
    <row r="137" spans="1:74" x14ac:dyDescent="0.25">
      <c r="A137" s="48">
        <v>135</v>
      </c>
      <c r="B137" s="19" t="s">
        <v>286</v>
      </c>
      <c r="C137" s="19" t="s">
        <v>285</v>
      </c>
      <c r="D137" s="19" t="s">
        <v>69</v>
      </c>
      <c r="E137" s="19">
        <v>94226796</v>
      </c>
      <c r="F137" s="19"/>
      <c r="G137" s="19" t="s">
        <v>63</v>
      </c>
      <c r="H137" s="46">
        <f t="shared" si="4"/>
        <v>0</v>
      </c>
      <c r="I137" s="6">
        <f t="shared" si="5"/>
        <v>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</row>
    <row r="138" spans="1:74" x14ac:dyDescent="0.25">
      <c r="A138" s="48">
        <v>136</v>
      </c>
      <c r="B138" s="19" t="s">
        <v>287</v>
      </c>
      <c r="C138" s="19" t="s">
        <v>138</v>
      </c>
      <c r="D138" s="19" t="s">
        <v>250</v>
      </c>
      <c r="E138" s="19">
        <v>94312093</v>
      </c>
      <c r="F138" s="19"/>
      <c r="G138" s="19" t="s">
        <v>125</v>
      </c>
      <c r="H138" s="46">
        <f t="shared" si="4"/>
        <v>0</v>
      </c>
      <c r="I138" s="6">
        <f t="shared" si="5"/>
        <v>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</row>
    <row r="139" spans="1:74" x14ac:dyDescent="0.25">
      <c r="A139" s="48">
        <v>137</v>
      </c>
      <c r="B139" s="19" t="s">
        <v>287</v>
      </c>
      <c r="C139" s="19" t="s">
        <v>181</v>
      </c>
      <c r="D139" s="19" t="s">
        <v>152</v>
      </c>
      <c r="E139" s="19">
        <v>94229821</v>
      </c>
      <c r="F139" s="19"/>
      <c r="G139" s="19" t="s">
        <v>63</v>
      </c>
      <c r="H139" s="46">
        <f t="shared" si="4"/>
        <v>0</v>
      </c>
      <c r="I139" s="6">
        <f t="shared" si="5"/>
        <v>0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</row>
    <row r="140" spans="1:74" x14ac:dyDescent="0.25">
      <c r="A140" s="48">
        <v>138</v>
      </c>
      <c r="B140" s="19" t="s">
        <v>287</v>
      </c>
      <c r="C140" s="19" t="s">
        <v>65</v>
      </c>
      <c r="D140" s="19" t="s">
        <v>172</v>
      </c>
      <c r="E140" s="19">
        <v>94284072</v>
      </c>
      <c r="F140" s="19"/>
      <c r="G140" s="19" t="s">
        <v>125</v>
      </c>
      <c r="H140" s="46">
        <f t="shared" si="4"/>
        <v>0</v>
      </c>
      <c r="I140" s="6">
        <f t="shared" si="5"/>
        <v>0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</row>
    <row r="141" spans="1:74" x14ac:dyDescent="0.25">
      <c r="A141" s="48">
        <v>139</v>
      </c>
      <c r="B141" s="19" t="s">
        <v>287</v>
      </c>
      <c r="C141" s="19" t="s">
        <v>288</v>
      </c>
      <c r="D141" s="19" t="s">
        <v>128</v>
      </c>
      <c r="E141" s="19">
        <v>94297361</v>
      </c>
      <c r="F141" s="19"/>
      <c r="G141" s="19" t="s">
        <v>67</v>
      </c>
      <c r="H141" s="46">
        <f t="shared" si="4"/>
        <v>0</v>
      </c>
      <c r="I141" s="6">
        <f t="shared" si="5"/>
        <v>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</row>
    <row r="142" spans="1:74" x14ac:dyDescent="0.25">
      <c r="A142" s="48">
        <v>140</v>
      </c>
      <c r="B142" s="19" t="s">
        <v>287</v>
      </c>
      <c r="C142" s="19" t="s">
        <v>133</v>
      </c>
      <c r="D142" s="19" t="s">
        <v>123</v>
      </c>
      <c r="E142" s="19">
        <v>94227063</v>
      </c>
      <c r="F142" s="19"/>
      <c r="G142" s="19" t="s">
        <v>63</v>
      </c>
      <c r="H142" s="46">
        <f t="shared" si="4"/>
        <v>0</v>
      </c>
      <c r="I142" s="6">
        <f t="shared" si="5"/>
        <v>0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</row>
    <row r="143" spans="1:74" x14ac:dyDescent="0.25">
      <c r="A143" s="48">
        <v>141</v>
      </c>
      <c r="B143" s="19" t="s">
        <v>287</v>
      </c>
      <c r="C143" s="19" t="s">
        <v>133</v>
      </c>
      <c r="D143" s="19" t="s">
        <v>134</v>
      </c>
      <c r="E143" s="19">
        <v>94227287</v>
      </c>
      <c r="F143" s="19"/>
      <c r="G143" s="19" t="s">
        <v>164</v>
      </c>
      <c r="H143" s="46">
        <f t="shared" si="4"/>
        <v>0</v>
      </c>
      <c r="I143" s="6">
        <f t="shared" si="5"/>
        <v>0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</row>
    <row r="144" spans="1:74" x14ac:dyDescent="0.25">
      <c r="A144" s="48">
        <v>142</v>
      </c>
      <c r="B144" s="19" t="s">
        <v>287</v>
      </c>
      <c r="C144" s="19" t="s">
        <v>65</v>
      </c>
      <c r="D144" s="19" t="s">
        <v>134</v>
      </c>
      <c r="E144" s="19">
        <v>94256323</v>
      </c>
      <c r="F144" s="19"/>
      <c r="G144" s="19" t="s">
        <v>67</v>
      </c>
      <c r="H144" s="46">
        <f t="shared" si="4"/>
        <v>0</v>
      </c>
      <c r="I144" s="6">
        <f t="shared" si="5"/>
        <v>0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</row>
    <row r="145" spans="1:74" x14ac:dyDescent="0.25">
      <c r="A145" s="48">
        <v>143</v>
      </c>
      <c r="B145" s="19" t="s">
        <v>289</v>
      </c>
      <c r="C145" s="19" t="s">
        <v>147</v>
      </c>
      <c r="D145" s="19" t="s">
        <v>128</v>
      </c>
      <c r="E145" s="19">
        <v>94302622</v>
      </c>
      <c r="F145" s="19"/>
      <c r="G145" s="19" t="s">
        <v>63</v>
      </c>
      <c r="H145" s="46">
        <f t="shared" si="4"/>
        <v>0</v>
      </c>
      <c r="I145" s="6">
        <f t="shared" si="5"/>
        <v>0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</row>
    <row r="146" spans="1:74" x14ac:dyDescent="0.25">
      <c r="A146" s="48">
        <v>144</v>
      </c>
      <c r="B146" s="19" t="s">
        <v>290</v>
      </c>
      <c r="C146" s="19" t="s">
        <v>65</v>
      </c>
      <c r="D146" s="19" t="s">
        <v>134</v>
      </c>
      <c r="E146" s="19">
        <v>94347488</v>
      </c>
      <c r="F146" s="19"/>
      <c r="G146" s="19" t="s">
        <v>63</v>
      </c>
      <c r="H146" s="46">
        <f t="shared" si="4"/>
        <v>0</v>
      </c>
      <c r="I146" s="6">
        <f t="shared" si="5"/>
        <v>0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</row>
    <row r="147" spans="1:74" x14ac:dyDescent="0.25">
      <c r="A147" s="48">
        <v>145</v>
      </c>
      <c r="B147" s="19" t="s">
        <v>291</v>
      </c>
      <c r="C147" s="19" t="s">
        <v>188</v>
      </c>
      <c r="D147" s="19" t="s">
        <v>271</v>
      </c>
      <c r="E147" s="19">
        <v>94367509</v>
      </c>
      <c r="F147" s="19"/>
      <c r="G147" s="19" t="s">
        <v>64</v>
      </c>
      <c r="H147" s="46">
        <f t="shared" si="4"/>
        <v>0</v>
      </c>
      <c r="I147" s="6">
        <f t="shared" si="5"/>
        <v>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</row>
    <row r="148" spans="1:74" x14ac:dyDescent="0.25">
      <c r="A148" s="48">
        <v>146</v>
      </c>
      <c r="B148" s="19" t="s">
        <v>292</v>
      </c>
      <c r="C148" s="19" t="s">
        <v>65</v>
      </c>
      <c r="D148" s="19" t="s">
        <v>293</v>
      </c>
      <c r="E148" s="19">
        <v>94228676</v>
      </c>
      <c r="F148" s="19"/>
      <c r="G148" s="19" t="s">
        <v>67</v>
      </c>
      <c r="H148" s="46">
        <f t="shared" si="4"/>
        <v>0</v>
      </c>
      <c r="I148" s="6">
        <f t="shared" si="5"/>
        <v>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</row>
    <row r="149" spans="1:74" x14ac:dyDescent="0.25">
      <c r="A149" s="48">
        <v>147</v>
      </c>
      <c r="B149" s="19" t="s">
        <v>294</v>
      </c>
      <c r="C149" s="19" t="s">
        <v>181</v>
      </c>
      <c r="D149" s="19" t="s">
        <v>128</v>
      </c>
      <c r="E149" s="19">
        <v>94369175</v>
      </c>
      <c r="F149" s="19"/>
      <c r="G149" s="19" t="s">
        <v>125</v>
      </c>
      <c r="H149" s="46">
        <f t="shared" si="4"/>
        <v>0</v>
      </c>
      <c r="I149" s="6">
        <f t="shared" si="5"/>
        <v>0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</row>
    <row r="150" spans="1:74" x14ac:dyDescent="0.25">
      <c r="A150" s="48">
        <v>148</v>
      </c>
      <c r="B150" s="19" t="s">
        <v>294</v>
      </c>
      <c r="C150" s="19" t="s">
        <v>65</v>
      </c>
      <c r="D150" s="19" t="s">
        <v>128</v>
      </c>
      <c r="E150" s="19">
        <v>94230328</v>
      </c>
      <c r="F150" s="19"/>
      <c r="G150" s="19" t="s">
        <v>283</v>
      </c>
      <c r="H150" s="46">
        <f t="shared" si="4"/>
        <v>0</v>
      </c>
      <c r="I150" s="6">
        <f t="shared" si="5"/>
        <v>0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</row>
    <row r="151" spans="1:74" x14ac:dyDescent="0.25">
      <c r="A151" s="48">
        <v>149</v>
      </c>
      <c r="B151" s="19" t="s">
        <v>294</v>
      </c>
      <c r="C151" s="19" t="s">
        <v>295</v>
      </c>
      <c r="D151" s="19" t="s">
        <v>128</v>
      </c>
      <c r="E151" s="19">
        <v>94370817</v>
      </c>
      <c r="F151" s="19"/>
      <c r="G151" s="19" t="s">
        <v>296</v>
      </c>
      <c r="H151" s="46">
        <f t="shared" si="4"/>
        <v>0</v>
      </c>
      <c r="I151" s="6">
        <f t="shared" si="5"/>
        <v>0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</row>
    <row r="152" spans="1:74" x14ac:dyDescent="0.25">
      <c r="A152" s="48">
        <v>150</v>
      </c>
      <c r="B152" s="19" t="s">
        <v>297</v>
      </c>
      <c r="C152" s="19" t="s">
        <v>65</v>
      </c>
      <c r="D152" s="19" t="s">
        <v>136</v>
      </c>
      <c r="E152" s="19">
        <v>94326175</v>
      </c>
      <c r="F152" s="19"/>
      <c r="G152" s="19" t="s">
        <v>125</v>
      </c>
      <c r="H152" s="46">
        <f t="shared" si="4"/>
        <v>0</v>
      </c>
      <c r="I152" s="6">
        <f t="shared" si="5"/>
        <v>0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spans="1:74" x14ac:dyDescent="0.25">
      <c r="A153" s="48">
        <v>151</v>
      </c>
      <c r="B153" s="19" t="s">
        <v>298</v>
      </c>
      <c r="C153" s="19" t="s">
        <v>130</v>
      </c>
      <c r="D153" s="19" t="s">
        <v>134</v>
      </c>
      <c r="E153" s="19">
        <v>94292322</v>
      </c>
      <c r="F153" s="19"/>
      <c r="G153" s="19" t="s">
        <v>283</v>
      </c>
      <c r="H153" s="46">
        <f t="shared" si="4"/>
        <v>0</v>
      </c>
      <c r="I153" s="6">
        <f t="shared" si="5"/>
        <v>0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</row>
    <row r="154" spans="1:74" x14ac:dyDescent="0.25">
      <c r="A154" s="48">
        <v>152</v>
      </c>
      <c r="B154" s="19" t="s">
        <v>298</v>
      </c>
      <c r="C154" s="19" t="s">
        <v>181</v>
      </c>
      <c r="D154" s="19" t="s">
        <v>68</v>
      </c>
      <c r="E154" s="19">
        <v>94288978</v>
      </c>
      <c r="F154" s="19"/>
      <c r="G154" s="19" t="s">
        <v>125</v>
      </c>
      <c r="H154" s="46">
        <f t="shared" si="4"/>
        <v>0</v>
      </c>
      <c r="I154" s="6">
        <f t="shared" si="5"/>
        <v>0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</row>
    <row r="155" spans="1:74" x14ac:dyDescent="0.25">
      <c r="A155" s="48">
        <v>153</v>
      </c>
      <c r="B155" s="19" t="s">
        <v>299</v>
      </c>
      <c r="C155" s="19" t="s">
        <v>300</v>
      </c>
      <c r="D155" s="19" t="s">
        <v>256</v>
      </c>
      <c r="E155" s="19">
        <v>94346491</v>
      </c>
      <c r="F155" s="19"/>
      <c r="G155" s="19" t="s">
        <v>67</v>
      </c>
      <c r="H155" s="46">
        <f t="shared" si="4"/>
        <v>0</v>
      </c>
      <c r="I155" s="6">
        <f t="shared" si="5"/>
        <v>0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</row>
    <row r="156" spans="1:74" x14ac:dyDescent="0.25">
      <c r="A156" s="48">
        <v>154</v>
      </c>
      <c r="B156" s="19" t="s">
        <v>301</v>
      </c>
      <c r="C156" s="19" t="s">
        <v>133</v>
      </c>
      <c r="D156" s="19" t="s">
        <v>123</v>
      </c>
      <c r="E156" s="19">
        <v>94226879</v>
      </c>
      <c r="F156" s="19"/>
      <c r="G156" s="19" t="s">
        <v>63</v>
      </c>
      <c r="H156" s="46">
        <f t="shared" si="4"/>
        <v>0</v>
      </c>
      <c r="I156" s="6">
        <f t="shared" si="5"/>
        <v>0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</row>
    <row r="157" spans="1:74" x14ac:dyDescent="0.25">
      <c r="A157" s="48">
        <v>155</v>
      </c>
      <c r="B157" s="19" t="s">
        <v>301</v>
      </c>
      <c r="C157" s="19" t="s">
        <v>181</v>
      </c>
      <c r="D157" s="19" t="s">
        <v>152</v>
      </c>
      <c r="E157" s="19">
        <v>94226612</v>
      </c>
      <c r="F157" s="19"/>
      <c r="G157" s="19" t="s">
        <v>63</v>
      </c>
      <c r="H157" s="46">
        <f t="shared" si="4"/>
        <v>0</v>
      </c>
      <c r="I157" s="6">
        <f t="shared" si="5"/>
        <v>0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</row>
    <row r="158" spans="1:74" x14ac:dyDescent="0.25">
      <c r="A158" s="48">
        <v>156</v>
      </c>
      <c r="B158" s="19" t="s">
        <v>302</v>
      </c>
      <c r="C158" s="19" t="s">
        <v>141</v>
      </c>
      <c r="D158" s="19" t="s">
        <v>172</v>
      </c>
      <c r="E158" s="19">
        <v>94371868</v>
      </c>
      <c r="F158" s="19"/>
      <c r="G158" s="19" t="s">
        <v>125</v>
      </c>
      <c r="H158" s="46">
        <f t="shared" si="4"/>
        <v>0</v>
      </c>
      <c r="I158" s="6">
        <f t="shared" si="5"/>
        <v>0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</row>
    <row r="159" spans="1:74" x14ac:dyDescent="0.25">
      <c r="A159" s="48">
        <v>157</v>
      </c>
      <c r="B159" s="19" t="s">
        <v>303</v>
      </c>
      <c r="C159" s="19" t="s">
        <v>186</v>
      </c>
      <c r="D159" s="19" t="s">
        <v>128</v>
      </c>
      <c r="E159" s="19">
        <v>94285180</v>
      </c>
      <c r="F159" s="19"/>
      <c r="G159" s="19" t="s">
        <v>63</v>
      </c>
      <c r="H159" s="46">
        <f t="shared" si="4"/>
        <v>0</v>
      </c>
      <c r="I159" s="6">
        <f t="shared" si="5"/>
        <v>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</row>
    <row r="160" spans="1:74" x14ac:dyDescent="0.25">
      <c r="A160" s="48">
        <v>158</v>
      </c>
      <c r="B160" s="19" t="s">
        <v>304</v>
      </c>
      <c r="C160" s="19" t="s">
        <v>65</v>
      </c>
      <c r="D160" s="19" t="s">
        <v>142</v>
      </c>
      <c r="E160" s="19">
        <v>94228780</v>
      </c>
      <c r="F160" s="19"/>
      <c r="G160" s="19" t="s">
        <v>63</v>
      </c>
      <c r="H160" s="46">
        <f t="shared" si="4"/>
        <v>0</v>
      </c>
      <c r="I160" s="6">
        <f t="shared" si="5"/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</row>
    <row r="161" spans="1:74" x14ac:dyDescent="0.25">
      <c r="A161" s="48">
        <v>159</v>
      </c>
      <c r="B161" s="19" t="s">
        <v>305</v>
      </c>
      <c r="C161" s="19" t="s">
        <v>269</v>
      </c>
      <c r="D161" s="19" t="s">
        <v>306</v>
      </c>
      <c r="E161" s="19">
        <v>94335101</v>
      </c>
      <c r="F161" s="19"/>
      <c r="G161" s="19" t="s">
        <v>125</v>
      </c>
      <c r="H161" s="46">
        <f t="shared" si="4"/>
        <v>0</v>
      </c>
      <c r="I161" s="6">
        <f t="shared" si="5"/>
        <v>0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</row>
    <row r="162" spans="1:74" x14ac:dyDescent="0.25">
      <c r="A162" s="48">
        <v>160</v>
      </c>
      <c r="B162" s="19" t="s">
        <v>307</v>
      </c>
      <c r="C162" s="19" t="s">
        <v>308</v>
      </c>
      <c r="D162" s="19" t="s">
        <v>309</v>
      </c>
      <c r="E162" s="19">
        <v>94296197</v>
      </c>
      <c r="F162" s="19"/>
      <c r="G162" s="19" t="s">
        <v>64</v>
      </c>
      <c r="H162" s="46">
        <f t="shared" si="4"/>
        <v>0</v>
      </c>
      <c r="I162" s="6">
        <f t="shared" si="5"/>
        <v>0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</row>
    <row r="163" spans="1:74" x14ac:dyDescent="0.25">
      <c r="A163" s="48">
        <v>161</v>
      </c>
      <c r="B163" s="19" t="s">
        <v>310</v>
      </c>
      <c r="C163" s="19" t="s">
        <v>65</v>
      </c>
      <c r="D163" s="19" t="s">
        <v>128</v>
      </c>
      <c r="E163" s="19">
        <v>94227474</v>
      </c>
      <c r="F163" s="19"/>
      <c r="G163" s="19" t="s">
        <v>63</v>
      </c>
      <c r="H163" s="46">
        <f t="shared" si="4"/>
        <v>0</v>
      </c>
      <c r="I163" s="6">
        <f t="shared" si="5"/>
        <v>0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</row>
    <row r="164" spans="1:74" x14ac:dyDescent="0.25">
      <c r="A164" s="48">
        <v>162</v>
      </c>
      <c r="B164" s="19" t="s">
        <v>311</v>
      </c>
      <c r="C164" s="19" t="s">
        <v>181</v>
      </c>
      <c r="D164" s="19" t="s">
        <v>69</v>
      </c>
      <c r="E164" s="19">
        <v>94303102</v>
      </c>
      <c r="F164" s="19"/>
      <c r="G164" s="19" t="s">
        <v>64</v>
      </c>
      <c r="H164" s="46">
        <f t="shared" si="4"/>
        <v>0</v>
      </c>
      <c r="I164" s="6">
        <f t="shared" si="5"/>
        <v>0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</row>
    <row r="165" spans="1:74" x14ac:dyDescent="0.25">
      <c r="A165" s="48">
        <v>163</v>
      </c>
      <c r="B165" s="19" t="s">
        <v>312</v>
      </c>
      <c r="C165" s="19" t="s">
        <v>196</v>
      </c>
      <c r="D165" s="19" t="s">
        <v>69</v>
      </c>
      <c r="E165" s="19">
        <v>94294313</v>
      </c>
      <c r="F165" s="19"/>
      <c r="G165" s="19" t="s">
        <v>143</v>
      </c>
      <c r="H165" s="46">
        <f t="shared" si="4"/>
        <v>0</v>
      </c>
      <c r="I165" s="6">
        <f t="shared" si="5"/>
        <v>0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</row>
    <row r="166" spans="1:74" x14ac:dyDescent="0.25">
      <c r="A166" s="48">
        <v>164</v>
      </c>
      <c r="B166" s="19" t="s">
        <v>313</v>
      </c>
      <c r="C166" s="19" t="s">
        <v>130</v>
      </c>
      <c r="D166" s="19" t="s">
        <v>172</v>
      </c>
      <c r="E166" s="19">
        <v>94226899</v>
      </c>
      <c r="F166" s="19"/>
      <c r="G166" s="19" t="s">
        <v>63</v>
      </c>
      <c r="H166" s="46">
        <f t="shared" si="4"/>
        <v>0</v>
      </c>
      <c r="I166" s="6">
        <f t="shared" si="5"/>
        <v>0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</row>
    <row r="167" spans="1:74" x14ac:dyDescent="0.25">
      <c r="A167" s="48">
        <v>165</v>
      </c>
      <c r="B167" s="19" t="s">
        <v>313</v>
      </c>
      <c r="C167" s="19" t="s">
        <v>66</v>
      </c>
      <c r="D167" s="19" t="s">
        <v>256</v>
      </c>
      <c r="E167" s="19">
        <v>94226854</v>
      </c>
      <c r="F167" s="19"/>
      <c r="G167" s="19" t="s">
        <v>63</v>
      </c>
      <c r="H167" s="46">
        <f t="shared" si="4"/>
        <v>0</v>
      </c>
      <c r="I167" s="6">
        <f t="shared" si="5"/>
        <v>0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</row>
    <row r="168" spans="1:74" x14ac:dyDescent="0.25">
      <c r="A168" s="48">
        <v>166</v>
      </c>
      <c r="B168" s="19" t="s">
        <v>314</v>
      </c>
      <c r="C168" s="19" t="s">
        <v>275</v>
      </c>
      <c r="D168" s="19" t="s">
        <v>68</v>
      </c>
      <c r="E168" s="19">
        <v>94366689</v>
      </c>
      <c r="F168" s="19"/>
      <c r="G168" s="19" t="s">
        <v>125</v>
      </c>
      <c r="H168" s="46">
        <f t="shared" si="4"/>
        <v>0</v>
      </c>
      <c r="I168" s="6">
        <f t="shared" si="5"/>
        <v>0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</row>
    <row r="169" spans="1:74" x14ac:dyDescent="0.25">
      <c r="A169" s="48">
        <v>167</v>
      </c>
      <c r="B169" s="19" t="s">
        <v>314</v>
      </c>
      <c r="C169" s="19" t="s">
        <v>133</v>
      </c>
      <c r="D169" s="19" t="s">
        <v>68</v>
      </c>
      <c r="E169" s="19">
        <v>94350435</v>
      </c>
      <c r="F169" s="19"/>
      <c r="G169" s="19" t="s">
        <v>125</v>
      </c>
      <c r="H169" s="46">
        <f t="shared" si="4"/>
        <v>0</v>
      </c>
      <c r="I169" s="6">
        <f t="shared" si="5"/>
        <v>0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spans="1:74" x14ac:dyDescent="0.25">
      <c r="A170" s="48">
        <v>168</v>
      </c>
      <c r="B170" s="19" t="s">
        <v>315</v>
      </c>
      <c r="C170" s="19" t="s">
        <v>167</v>
      </c>
      <c r="D170" s="19" t="s">
        <v>260</v>
      </c>
      <c r="E170" s="19">
        <v>94228568</v>
      </c>
      <c r="F170" s="19"/>
      <c r="G170" s="19" t="s">
        <v>63</v>
      </c>
      <c r="H170" s="46">
        <f t="shared" si="4"/>
        <v>0</v>
      </c>
      <c r="I170" s="6">
        <f t="shared" si="5"/>
        <v>0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spans="1:74" x14ac:dyDescent="0.25">
      <c r="A171" s="48">
        <v>169</v>
      </c>
      <c r="B171" s="19" t="s">
        <v>316</v>
      </c>
      <c r="C171" s="19" t="s">
        <v>213</v>
      </c>
      <c r="D171" s="19" t="s">
        <v>123</v>
      </c>
      <c r="E171" s="19">
        <v>94326820</v>
      </c>
      <c r="F171" s="19"/>
      <c r="G171" s="19" t="s">
        <v>125</v>
      </c>
      <c r="H171" s="46">
        <f t="shared" si="4"/>
        <v>0</v>
      </c>
      <c r="I171" s="6">
        <f t="shared" si="5"/>
        <v>0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</row>
    <row r="172" spans="1:74" x14ac:dyDescent="0.25">
      <c r="A172" s="48">
        <v>170</v>
      </c>
      <c r="B172" s="19" t="s">
        <v>316</v>
      </c>
      <c r="C172" s="19" t="s">
        <v>130</v>
      </c>
      <c r="D172" s="19" t="s">
        <v>152</v>
      </c>
      <c r="E172" s="19">
        <v>94333422</v>
      </c>
      <c r="F172" s="19"/>
      <c r="G172" s="19" t="s">
        <v>125</v>
      </c>
      <c r="H172" s="46">
        <f t="shared" si="4"/>
        <v>0</v>
      </c>
      <c r="I172" s="6">
        <f t="shared" si="5"/>
        <v>0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</row>
    <row r="173" spans="1:74" x14ac:dyDescent="0.25">
      <c r="A173" s="48">
        <v>171</v>
      </c>
      <c r="B173" s="19" t="s">
        <v>317</v>
      </c>
      <c r="C173" s="19" t="s">
        <v>145</v>
      </c>
      <c r="D173" s="19" t="s">
        <v>207</v>
      </c>
      <c r="E173" s="19">
        <v>94373744</v>
      </c>
      <c r="F173" s="19"/>
      <c r="G173" s="19" t="s">
        <v>125</v>
      </c>
      <c r="H173" s="46">
        <f t="shared" si="4"/>
        <v>0</v>
      </c>
      <c r="I173" s="6">
        <f t="shared" si="5"/>
        <v>0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</row>
    <row r="174" spans="1:74" x14ac:dyDescent="0.25">
      <c r="A174" s="48">
        <v>172</v>
      </c>
      <c r="B174" s="19" t="s">
        <v>318</v>
      </c>
      <c r="C174" s="19" t="s">
        <v>133</v>
      </c>
      <c r="D174" s="19" t="s">
        <v>123</v>
      </c>
      <c r="E174" s="19">
        <v>94371972</v>
      </c>
      <c r="F174" s="19"/>
      <c r="G174" s="19" t="s">
        <v>125</v>
      </c>
      <c r="H174" s="46">
        <f t="shared" si="4"/>
        <v>0</v>
      </c>
      <c r="I174" s="6">
        <f t="shared" si="5"/>
        <v>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</row>
    <row r="175" spans="1:74" x14ac:dyDescent="0.25">
      <c r="A175" s="48">
        <v>173</v>
      </c>
      <c r="B175" s="19" t="s">
        <v>318</v>
      </c>
      <c r="C175" s="19" t="s">
        <v>181</v>
      </c>
      <c r="D175" s="19" t="s">
        <v>123</v>
      </c>
      <c r="E175" s="19">
        <v>94368062</v>
      </c>
      <c r="F175" s="19"/>
      <c r="G175" s="19" t="s">
        <v>125</v>
      </c>
      <c r="H175" s="46">
        <f t="shared" si="4"/>
        <v>0</v>
      </c>
      <c r="I175" s="6">
        <f t="shared" si="5"/>
        <v>0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</row>
    <row r="176" spans="1:74" x14ac:dyDescent="0.25">
      <c r="A176" s="48">
        <v>174</v>
      </c>
      <c r="B176" s="19" t="s">
        <v>319</v>
      </c>
      <c r="C176" s="19" t="s">
        <v>151</v>
      </c>
      <c r="D176" s="19" t="s">
        <v>320</v>
      </c>
      <c r="E176" s="19">
        <v>94227224</v>
      </c>
      <c r="F176" s="19"/>
      <c r="G176" s="19" t="s">
        <v>67</v>
      </c>
      <c r="H176" s="46">
        <f t="shared" si="4"/>
        <v>0</v>
      </c>
      <c r="I176" s="6">
        <f t="shared" si="5"/>
        <v>0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</row>
    <row r="177" spans="1:74" x14ac:dyDescent="0.25">
      <c r="A177" s="48">
        <v>175</v>
      </c>
      <c r="B177" s="19" t="s">
        <v>319</v>
      </c>
      <c r="C177" s="19" t="s">
        <v>168</v>
      </c>
      <c r="D177" s="19" t="s">
        <v>172</v>
      </c>
      <c r="E177" s="19">
        <v>94291213</v>
      </c>
      <c r="F177" s="19"/>
      <c r="G177" s="19" t="s">
        <v>67</v>
      </c>
      <c r="H177" s="46">
        <f t="shared" si="4"/>
        <v>0</v>
      </c>
      <c r="I177" s="6">
        <f t="shared" si="5"/>
        <v>0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</row>
    <row r="178" spans="1:74" x14ac:dyDescent="0.25">
      <c r="A178" s="48">
        <v>176</v>
      </c>
      <c r="B178" s="19" t="s">
        <v>321</v>
      </c>
      <c r="C178" s="19" t="s">
        <v>181</v>
      </c>
      <c r="D178" s="19" t="s">
        <v>322</v>
      </c>
      <c r="E178" s="19">
        <v>94227223</v>
      </c>
      <c r="F178" s="19"/>
      <c r="G178" s="19" t="s">
        <v>67</v>
      </c>
      <c r="H178" s="46">
        <f t="shared" si="4"/>
        <v>0</v>
      </c>
      <c r="I178" s="6">
        <f t="shared" si="5"/>
        <v>0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</row>
    <row r="179" spans="1:74" x14ac:dyDescent="0.25">
      <c r="A179" s="48">
        <v>177</v>
      </c>
      <c r="B179" s="19" t="s">
        <v>323</v>
      </c>
      <c r="C179" s="19" t="s">
        <v>66</v>
      </c>
      <c r="D179" s="19" t="s">
        <v>142</v>
      </c>
      <c r="E179" s="19">
        <v>94302845</v>
      </c>
      <c r="F179" s="19"/>
      <c r="G179" s="19" t="s">
        <v>125</v>
      </c>
      <c r="H179" s="46">
        <f t="shared" si="4"/>
        <v>0</v>
      </c>
      <c r="I179" s="6">
        <f t="shared" si="5"/>
        <v>0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</row>
    <row r="180" spans="1:74" x14ac:dyDescent="0.25">
      <c r="A180" s="48">
        <v>178</v>
      </c>
      <c r="B180" s="19" t="s">
        <v>324</v>
      </c>
      <c r="C180" s="19" t="s">
        <v>147</v>
      </c>
      <c r="D180" s="19" t="s">
        <v>128</v>
      </c>
      <c r="E180" s="19">
        <v>94333613</v>
      </c>
      <c r="F180" s="19"/>
      <c r="G180" s="19" t="s">
        <v>125</v>
      </c>
      <c r="H180" s="46">
        <f t="shared" si="4"/>
        <v>0</v>
      </c>
      <c r="I180" s="6">
        <f t="shared" si="5"/>
        <v>0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</row>
    <row r="181" spans="1:74" x14ac:dyDescent="0.25">
      <c r="A181" s="48">
        <v>179</v>
      </c>
      <c r="B181" s="19" t="s">
        <v>325</v>
      </c>
      <c r="C181" s="19" t="s">
        <v>141</v>
      </c>
      <c r="D181" s="19" t="s">
        <v>68</v>
      </c>
      <c r="E181" s="19">
        <v>94226601</v>
      </c>
      <c r="F181" s="19"/>
      <c r="G181" s="19" t="s">
        <v>63</v>
      </c>
      <c r="H181" s="46">
        <f t="shared" si="4"/>
        <v>0</v>
      </c>
      <c r="I181" s="6">
        <f t="shared" si="5"/>
        <v>0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</row>
    <row r="182" spans="1:74" x14ac:dyDescent="0.25">
      <c r="A182" s="48">
        <v>180</v>
      </c>
      <c r="B182" s="19" t="s">
        <v>326</v>
      </c>
      <c r="C182" s="19" t="s">
        <v>66</v>
      </c>
      <c r="D182" s="19" t="s">
        <v>127</v>
      </c>
      <c r="E182" s="19">
        <v>94227010</v>
      </c>
      <c r="F182" s="19"/>
      <c r="G182" s="19" t="s">
        <v>67</v>
      </c>
      <c r="H182" s="46">
        <f t="shared" si="4"/>
        <v>0</v>
      </c>
      <c r="I182" s="6">
        <f t="shared" si="5"/>
        <v>0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</row>
    <row r="183" spans="1:74" x14ac:dyDescent="0.25">
      <c r="A183" s="48">
        <v>181</v>
      </c>
      <c r="B183" s="19" t="s">
        <v>326</v>
      </c>
      <c r="C183" s="19" t="s">
        <v>65</v>
      </c>
      <c r="D183" s="19" t="s">
        <v>69</v>
      </c>
      <c r="E183" s="19">
        <v>94343466</v>
      </c>
      <c r="F183" s="19"/>
      <c r="G183" s="19" t="s">
        <v>125</v>
      </c>
      <c r="H183" s="46">
        <f t="shared" si="4"/>
        <v>0</v>
      </c>
      <c r="I183" s="6">
        <f t="shared" si="5"/>
        <v>0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</row>
    <row r="184" spans="1:74" x14ac:dyDescent="0.25">
      <c r="A184" s="48">
        <v>182</v>
      </c>
      <c r="B184" s="19" t="s">
        <v>327</v>
      </c>
      <c r="C184" s="19" t="s">
        <v>65</v>
      </c>
      <c r="D184" s="19" t="s">
        <v>128</v>
      </c>
      <c r="E184" s="19">
        <v>94328319</v>
      </c>
      <c r="F184" s="19"/>
      <c r="G184" s="19" t="s">
        <v>125</v>
      </c>
      <c r="H184" s="46">
        <f t="shared" si="4"/>
        <v>0</v>
      </c>
      <c r="I184" s="6">
        <f t="shared" si="5"/>
        <v>0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</row>
    <row r="185" spans="1:74" x14ac:dyDescent="0.25">
      <c r="A185" s="48">
        <v>183</v>
      </c>
      <c r="B185" s="19" t="s">
        <v>328</v>
      </c>
      <c r="C185" s="19" t="s">
        <v>329</v>
      </c>
      <c r="D185" s="19" t="s">
        <v>330</v>
      </c>
      <c r="E185" s="19">
        <v>94335039</v>
      </c>
      <c r="F185" s="19"/>
      <c r="G185" s="19" t="s">
        <v>63</v>
      </c>
      <c r="H185" s="46">
        <f t="shared" si="4"/>
        <v>0</v>
      </c>
      <c r="I185" s="6">
        <f t="shared" si="5"/>
        <v>0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</row>
    <row r="186" spans="1:74" x14ac:dyDescent="0.25">
      <c r="A186" s="48">
        <v>184</v>
      </c>
      <c r="B186" s="19" t="s">
        <v>331</v>
      </c>
      <c r="C186" s="19" t="s">
        <v>122</v>
      </c>
      <c r="D186" s="19" t="s">
        <v>69</v>
      </c>
      <c r="E186" s="19">
        <v>94226847</v>
      </c>
      <c r="F186" s="19"/>
      <c r="G186" s="19" t="s">
        <v>125</v>
      </c>
      <c r="H186" s="46">
        <f t="shared" si="4"/>
        <v>0</v>
      </c>
      <c r="I186" s="6">
        <f t="shared" si="5"/>
        <v>0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</row>
    <row r="187" spans="1:74" x14ac:dyDescent="0.25">
      <c r="A187" s="48">
        <v>185</v>
      </c>
      <c r="B187" s="19" t="s">
        <v>332</v>
      </c>
      <c r="C187" s="19" t="s">
        <v>147</v>
      </c>
      <c r="D187" s="19" t="s">
        <v>128</v>
      </c>
      <c r="E187" s="19">
        <v>94309635</v>
      </c>
      <c r="F187" s="19"/>
      <c r="G187" s="19" t="s">
        <v>125</v>
      </c>
      <c r="H187" s="46">
        <f t="shared" si="4"/>
        <v>0</v>
      </c>
      <c r="I187" s="6">
        <f t="shared" si="5"/>
        <v>0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</row>
    <row r="188" spans="1:74" x14ac:dyDescent="0.25">
      <c r="A188" s="48">
        <v>186</v>
      </c>
      <c r="B188" s="19" t="s">
        <v>333</v>
      </c>
      <c r="C188" s="19" t="s">
        <v>165</v>
      </c>
      <c r="D188" s="19" t="s">
        <v>207</v>
      </c>
      <c r="E188" s="19">
        <v>94226807</v>
      </c>
      <c r="F188" s="19"/>
      <c r="G188" s="19" t="s">
        <v>67</v>
      </c>
      <c r="H188" s="46">
        <f t="shared" si="4"/>
        <v>0</v>
      </c>
      <c r="I188" s="6">
        <f t="shared" si="5"/>
        <v>0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</row>
    <row r="189" spans="1:74" x14ac:dyDescent="0.25">
      <c r="A189" s="48">
        <v>187</v>
      </c>
      <c r="B189" s="19" t="s">
        <v>334</v>
      </c>
      <c r="C189" s="19" t="s">
        <v>65</v>
      </c>
      <c r="D189" s="19" t="s">
        <v>123</v>
      </c>
      <c r="E189" s="19">
        <v>94226834</v>
      </c>
      <c r="F189" s="19"/>
      <c r="G189" s="19" t="s">
        <v>125</v>
      </c>
      <c r="H189" s="46">
        <f t="shared" si="4"/>
        <v>0</v>
      </c>
      <c r="I189" s="6">
        <f t="shared" si="5"/>
        <v>0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</row>
    <row r="190" spans="1:74" x14ac:dyDescent="0.25">
      <c r="A190" s="48">
        <v>188</v>
      </c>
      <c r="B190" s="19" t="s">
        <v>334</v>
      </c>
      <c r="C190" s="19" t="s">
        <v>122</v>
      </c>
      <c r="D190" s="19" t="s">
        <v>172</v>
      </c>
      <c r="E190" s="19">
        <v>94226793</v>
      </c>
      <c r="F190" s="19"/>
      <c r="G190" s="19" t="s">
        <v>143</v>
      </c>
      <c r="H190" s="46">
        <f t="shared" si="4"/>
        <v>0</v>
      </c>
      <c r="I190" s="6">
        <f t="shared" si="5"/>
        <v>0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</row>
    <row r="191" spans="1:74" x14ac:dyDescent="0.25">
      <c r="A191" s="48">
        <v>189</v>
      </c>
      <c r="B191" s="19" t="s">
        <v>335</v>
      </c>
      <c r="C191" s="19" t="s">
        <v>145</v>
      </c>
      <c r="D191" s="19" t="s">
        <v>123</v>
      </c>
      <c r="E191" s="19">
        <v>94227515</v>
      </c>
      <c r="F191" s="19"/>
      <c r="G191" s="19" t="s">
        <v>63</v>
      </c>
      <c r="H191" s="46">
        <f t="shared" si="4"/>
        <v>0</v>
      </c>
      <c r="I191" s="6">
        <f t="shared" si="5"/>
        <v>0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</row>
    <row r="192" spans="1:74" x14ac:dyDescent="0.25">
      <c r="A192" s="48">
        <v>190</v>
      </c>
      <c r="B192" s="19" t="s">
        <v>336</v>
      </c>
      <c r="C192" s="19" t="s">
        <v>337</v>
      </c>
      <c r="D192" s="19" t="s">
        <v>123</v>
      </c>
      <c r="E192" s="19">
        <v>94226651</v>
      </c>
      <c r="F192" s="19"/>
      <c r="G192" s="19" t="s">
        <v>63</v>
      </c>
      <c r="H192" s="46">
        <f t="shared" si="4"/>
        <v>0</v>
      </c>
      <c r="I192" s="6">
        <f t="shared" si="5"/>
        <v>0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</row>
    <row r="193" spans="1:74" x14ac:dyDescent="0.25">
      <c r="A193" s="48">
        <v>191</v>
      </c>
      <c r="B193" s="19" t="s">
        <v>336</v>
      </c>
      <c r="C193" s="19" t="s">
        <v>188</v>
      </c>
      <c r="D193" s="19" t="s">
        <v>123</v>
      </c>
      <c r="E193" s="19">
        <v>94228661</v>
      </c>
      <c r="F193" s="19"/>
      <c r="G193" s="19" t="s">
        <v>67</v>
      </c>
      <c r="H193" s="46">
        <f t="shared" si="4"/>
        <v>0</v>
      </c>
      <c r="I193" s="6">
        <f t="shared" si="5"/>
        <v>0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</row>
    <row r="194" spans="1:74" x14ac:dyDescent="0.25">
      <c r="A194" s="48">
        <v>192</v>
      </c>
      <c r="B194" s="19" t="s">
        <v>338</v>
      </c>
      <c r="C194" s="19" t="s">
        <v>141</v>
      </c>
      <c r="D194" s="19" t="s">
        <v>339</v>
      </c>
      <c r="E194" s="19">
        <v>94226744</v>
      </c>
      <c r="F194" s="19"/>
      <c r="G194" s="19" t="s">
        <v>63</v>
      </c>
      <c r="H194" s="46">
        <f t="shared" si="4"/>
        <v>0</v>
      </c>
      <c r="I194" s="6">
        <f t="shared" si="5"/>
        <v>0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</row>
    <row r="195" spans="1:74" x14ac:dyDescent="0.25">
      <c r="A195" s="48">
        <v>193</v>
      </c>
      <c r="B195" s="19" t="s">
        <v>338</v>
      </c>
      <c r="C195" s="19" t="s">
        <v>122</v>
      </c>
      <c r="D195" s="19" t="s">
        <v>172</v>
      </c>
      <c r="E195" s="19">
        <v>94308076</v>
      </c>
      <c r="F195" s="19"/>
      <c r="G195" s="19" t="s">
        <v>125</v>
      </c>
      <c r="H195" s="46">
        <f t="shared" si="4"/>
        <v>0</v>
      </c>
      <c r="I195" s="6">
        <f t="shared" si="5"/>
        <v>0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</row>
    <row r="196" spans="1:74" x14ac:dyDescent="0.25">
      <c r="A196" s="48">
        <v>194</v>
      </c>
      <c r="B196" s="19" t="s">
        <v>338</v>
      </c>
      <c r="C196" s="19" t="s">
        <v>340</v>
      </c>
      <c r="D196" s="19" t="s">
        <v>69</v>
      </c>
      <c r="E196" s="19">
        <v>94302190</v>
      </c>
      <c r="F196" s="19"/>
      <c r="G196" s="19" t="s">
        <v>63</v>
      </c>
      <c r="H196" s="46">
        <f t="shared" ref="H196:H259" si="6">IF(I196,COUNT(J196:BV196)&amp;"",)</f>
        <v>0</v>
      </c>
      <c r="I196" s="6">
        <f t="shared" ref="I196:I259" si="7">SUM(J196:BV196)</f>
        <v>0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</row>
    <row r="197" spans="1:74" x14ac:dyDescent="0.25">
      <c r="A197" s="48">
        <v>195</v>
      </c>
      <c r="B197" s="19" t="s">
        <v>341</v>
      </c>
      <c r="C197" s="19" t="s">
        <v>66</v>
      </c>
      <c r="D197" s="19" t="s">
        <v>207</v>
      </c>
      <c r="E197" s="19">
        <v>94338802</v>
      </c>
      <c r="F197" s="19"/>
      <c r="G197" s="19" t="s">
        <v>125</v>
      </c>
      <c r="H197" s="46">
        <f t="shared" si="6"/>
        <v>0</v>
      </c>
      <c r="I197" s="6">
        <f t="shared" si="7"/>
        <v>0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</row>
    <row r="198" spans="1:74" x14ac:dyDescent="0.25">
      <c r="A198" s="48">
        <v>196</v>
      </c>
      <c r="B198" s="19" t="s">
        <v>342</v>
      </c>
      <c r="C198" s="19" t="s">
        <v>151</v>
      </c>
      <c r="D198" s="19" t="s">
        <v>207</v>
      </c>
      <c r="E198" s="19">
        <v>94291261</v>
      </c>
      <c r="F198" s="19"/>
      <c r="G198" s="19" t="s">
        <v>125</v>
      </c>
      <c r="H198" s="46">
        <f t="shared" si="6"/>
        <v>0</v>
      </c>
      <c r="I198" s="6">
        <f t="shared" si="7"/>
        <v>0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</row>
    <row r="199" spans="1:74" x14ac:dyDescent="0.25">
      <c r="A199" s="48">
        <v>197</v>
      </c>
      <c r="B199" s="19" t="s">
        <v>343</v>
      </c>
      <c r="C199" s="19" t="s">
        <v>177</v>
      </c>
      <c r="D199" s="19" t="s">
        <v>172</v>
      </c>
      <c r="E199" s="19">
        <v>94226906</v>
      </c>
      <c r="F199" s="19"/>
      <c r="G199" s="19" t="s">
        <v>67</v>
      </c>
      <c r="H199" s="46">
        <f t="shared" si="6"/>
        <v>0</v>
      </c>
      <c r="I199" s="6">
        <f t="shared" si="7"/>
        <v>0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</row>
    <row r="200" spans="1:74" x14ac:dyDescent="0.25">
      <c r="A200" s="48">
        <v>198</v>
      </c>
      <c r="B200" s="19" t="s">
        <v>344</v>
      </c>
      <c r="C200" s="19" t="s">
        <v>159</v>
      </c>
      <c r="D200" s="19" t="s">
        <v>345</v>
      </c>
      <c r="E200" s="19">
        <v>94372249</v>
      </c>
      <c r="F200" s="19"/>
      <c r="G200" s="19" t="s">
        <v>125</v>
      </c>
      <c r="H200" s="46">
        <f t="shared" si="6"/>
        <v>0</v>
      </c>
      <c r="I200" s="6">
        <f t="shared" si="7"/>
        <v>0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</row>
    <row r="201" spans="1:74" x14ac:dyDescent="0.25">
      <c r="A201" s="48">
        <v>199</v>
      </c>
      <c r="B201" s="19" t="s">
        <v>346</v>
      </c>
      <c r="C201" s="19" t="s">
        <v>196</v>
      </c>
      <c r="D201" s="19" t="s">
        <v>260</v>
      </c>
      <c r="E201" s="19">
        <v>94230103</v>
      </c>
      <c r="F201" s="19"/>
      <c r="G201" s="19" t="s">
        <v>143</v>
      </c>
      <c r="H201" s="46">
        <f t="shared" si="6"/>
        <v>0</v>
      </c>
      <c r="I201" s="6">
        <f t="shared" si="7"/>
        <v>0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</row>
    <row r="202" spans="1:74" x14ac:dyDescent="0.25">
      <c r="A202" s="48">
        <v>200</v>
      </c>
      <c r="B202" s="19" t="s">
        <v>347</v>
      </c>
      <c r="C202" s="19" t="s">
        <v>348</v>
      </c>
      <c r="D202" s="19" t="s">
        <v>349</v>
      </c>
      <c r="E202" s="19">
        <v>94292673</v>
      </c>
      <c r="F202" s="19"/>
      <c r="G202" s="19" t="s">
        <v>64</v>
      </c>
      <c r="H202" s="46">
        <f t="shared" si="6"/>
        <v>0</v>
      </c>
      <c r="I202" s="6">
        <f t="shared" si="7"/>
        <v>0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</row>
    <row r="203" spans="1:74" x14ac:dyDescent="0.25">
      <c r="A203" s="48">
        <v>201</v>
      </c>
      <c r="B203" s="19" t="s">
        <v>350</v>
      </c>
      <c r="C203" s="19" t="s">
        <v>255</v>
      </c>
      <c r="D203" s="19" t="s">
        <v>172</v>
      </c>
      <c r="E203" s="19">
        <v>94367957</v>
      </c>
      <c r="F203" s="19"/>
      <c r="G203" s="19" t="s">
        <v>125</v>
      </c>
      <c r="H203" s="46">
        <f t="shared" si="6"/>
        <v>0</v>
      </c>
      <c r="I203" s="6">
        <f t="shared" si="7"/>
        <v>0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</row>
    <row r="204" spans="1:74" x14ac:dyDescent="0.25">
      <c r="A204" s="48">
        <v>202</v>
      </c>
      <c r="B204" s="19" t="s">
        <v>351</v>
      </c>
      <c r="C204" s="19" t="s">
        <v>188</v>
      </c>
      <c r="D204" s="19" t="s">
        <v>128</v>
      </c>
      <c r="E204" s="19">
        <v>94328137</v>
      </c>
      <c r="F204" s="19"/>
      <c r="G204" s="19" t="s">
        <v>63</v>
      </c>
      <c r="H204" s="46">
        <f t="shared" si="6"/>
        <v>0</v>
      </c>
      <c r="I204" s="6">
        <f t="shared" si="7"/>
        <v>0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</row>
    <row r="205" spans="1:74" x14ac:dyDescent="0.25">
      <c r="A205" s="48">
        <v>203</v>
      </c>
      <c r="B205" s="19" t="s">
        <v>352</v>
      </c>
      <c r="C205" s="19" t="s">
        <v>186</v>
      </c>
      <c r="D205" s="19" t="s">
        <v>128</v>
      </c>
      <c r="E205" s="19">
        <v>94229420</v>
      </c>
      <c r="F205" s="19"/>
      <c r="G205" s="19" t="s">
        <v>125</v>
      </c>
      <c r="H205" s="46">
        <f t="shared" si="6"/>
        <v>0</v>
      </c>
      <c r="I205" s="6">
        <f t="shared" si="7"/>
        <v>0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</row>
    <row r="206" spans="1:74" x14ac:dyDescent="0.25">
      <c r="A206" s="48">
        <v>204</v>
      </c>
      <c r="B206" s="19" t="s">
        <v>353</v>
      </c>
      <c r="C206" s="19" t="s">
        <v>196</v>
      </c>
      <c r="D206" s="19" t="s">
        <v>68</v>
      </c>
      <c r="E206" s="19">
        <v>94344820</v>
      </c>
      <c r="F206" s="19"/>
      <c r="G206" s="19" t="s">
        <v>125</v>
      </c>
      <c r="H206" s="46">
        <f t="shared" si="6"/>
        <v>0</v>
      </c>
      <c r="I206" s="6">
        <f t="shared" si="7"/>
        <v>0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</row>
    <row r="207" spans="1:74" x14ac:dyDescent="0.25">
      <c r="A207" s="48">
        <v>205</v>
      </c>
      <c r="B207" s="19" t="s">
        <v>353</v>
      </c>
      <c r="C207" s="19" t="s">
        <v>181</v>
      </c>
      <c r="D207" s="19" t="s">
        <v>309</v>
      </c>
      <c r="E207" s="19">
        <v>94348264</v>
      </c>
      <c r="F207" s="19"/>
      <c r="G207" s="19" t="s">
        <v>125</v>
      </c>
      <c r="H207" s="46">
        <f t="shared" si="6"/>
        <v>0</v>
      </c>
      <c r="I207" s="6">
        <f t="shared" si="7"/>
        <v>0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</row>
    <row r="208" spans="1:74" x14ac:dyDescent="0.25">
      <c r="A208" s="48">
        <v>206</v>
      </c>
      <c r="B208" s="19" t="s">
        <v>353</v>
      </c>
      <c r="C208" s="19" t="s">
        <v>145</v>
      </c>
      <c r="D208" s="19" t="s">
        <v>152</v>
      </c>
      <c r="E208" s="19">
        <v>94226553</v>
      </c>
      <c r="F208" s="19"/>
      <c r="G208" s="19" t="s">
        <v>139</v>
      </c>
      <c r="H208" s="46">
        <f t="shared" si="6"/>
        <v>0</v>
      </c>
      <c r="I208" s="6">
        <f t="shared" si="7"/>
        <v>0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</row>
    <row r="209" spans="1:74" x14ac:dyDescent="0.25">
      <c r="A209" s="48">
        <v>207</v>
      </c>
      <c r="B209" s="19" t="s">
        <v>353</v>
      </c>
      <c r="C209" s="19" t="s">
        <v>255</v>
      </c>
      <c r="D209" s="19" t="s">
        <v>309</v>
      </c>
      <c r="E209" s="19">
        <v>94227019</v>
      </c>
      <c r="F209" s="19"/>
      <c r="G209" s="19" t="s">
        <v>63</v>
      </c>
      <c r="H209" s="46">
        <f t="shared" si="6"/>
        <v>0</v>
      </c>
      <c r="I209" s="6">
        <f t="shared" si="7"/>
        <v>0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</row>
    <row r="210" spans="1:74" x14ac:dyDescent="0.25">
      <c r="A210" s="48">
        <v>208</v>
      </c>
      <c r="B210" s="19" t="s">
        <v>354</v>
      </c>
      <c r="C210" s="19" t="s">
        <v>181</v>
      </c>
      <c r="D210" s="19" t="s">
        <v>355</v>
      </c>
      <c r="E210" s="19">
        <v>94228577</v>
      </c>
      <c r="F210" s="19"/>
      <c r="G210" s="19" t="s">
        <v>63</v>
      </c>
      <c r="H210" s="46">
        <f t="shared" si="6"/>
        <v>0</v>
      </c>
      <c r="I210" s="6">
        <f t="shared" si="7"/>
        <v>0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</row>
    <row r="211" spans="1:74" x14ac:dyDescent="0.25">
      <c r="A211" s="48">
        <v>209</v>
      </c>
      <c r="B211" s="19" t="s">
        <v>356</v>
      </c>
      <c r="C211" s="19" t="s">
        <v>252</v>
      </c>
      <c r="D211" s="19" t="s">
        <v>357</v>
      </c>
      <c r="E211" s="19">
        <v>94342696</v>
      </c>
      <c r="F211" s="19"/>
      <c r="G211" s="19" t="s">
        <v>125</v>
      </c>
      <c r="H211" s="46">
        <f t="shared" si="6"/>
        <v>0</v>
      </c>
      <c r="I211" s="6">
        <f t="shared" si="7"/>
        <v>0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</row>
    <row r="212" spans="1:74" x14ac:dyDescent="0.25">
      <c r="A212" s="48">
        <v>210</v>
      </c>
      <c r="B212" s="19" t="s">
        <v>358</v>
      </c>
      <c r="C212" s="19" t="s">
        <v>133</v>
      </c>
      <c r="D212" s="19" t="s">
        <v>152</v>
      </c>
      <c r="E212" s="19">
        <v>94327296</v>
      </c>
      <c r="F212" s="19"/>
      <c r="G212" s="19" t="s">
        <v>125</v>
      </c>
      <c r="H212" s="46">
        <f t="shared" si="6"/>
        <v>0</v>
      </c>
      <c r="I212" s="6">
        <f t="shared" si="7"/>
        <v>0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</row>
    <row r="213" spans="1:74" x14ac:dyDescent="0.25">
      <c r="A213" s="48">
        <v>211</v>
      </c>
      <c r="B213" s="19" t="s">
        <v>359</v>
      </c>
      <c r="C213" s="19" t="s">
        <v>340</v>
      </c>
      <c r="D213" s="19" t="s">
        <v>178</v>
      </c>
      <c r="E213" s="19">
        <v>94372707</v>
      </c>
      <c r="F213" s="19"/>
      <c r="G213" s="19" t="s">
        <v>125</v>
      </c>
      <c r="H213" s="46">
        <f t="shared" si="6"/>
        <v>0</v>
      </c>
      <c r="I213" s="6">
        <f t="shared" si="7"/>
        <v>0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</row>
    <row r="214" spans="1:74" x14ac:dyDescent="0.25">
      <c r="A214" s="48">
        <v>212</v>
      </c>
      <c r="B214" s="19" t="s">
        <v>359</v>
      </c>
      <c r="C214" s="19" t="s">
        <v>177</v>
      </c>
      <c r="D214" s="19" t="s">
        <v>128</v>
      </c>
      <c r="E214" s="19">
        <v>94297645</v>
      </c>
      <c r="F214" s="19"/>
      <c r="G214" s="19" t="s">
        <v>125</v>
      </c>
      <c r="H214" s="46">
        <f t="shared" si="6"/>
        <v>0</v>
      </c>
      <c r="I214" s="6">
        <f t="shared" si="7"/>
        <v>0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</row>
    <row r="215" spans="1:74" x14ac:dyDescent="0.25">
      <c r="A215" s="48">
        <v>213</v>
      </c>
      <c r="B215" s="19" t="s">
        <v>359</v>
      </c>
      <c r="C215" s="19" t="s">
        <v>181</v>
      </c>
      <c r="D215" s="19" t="s">
        <v>172</v>
      </c>
      <c r="E215" s="19">
        <v>94228609</v>
      </c>
      <c r="F215" s="19"/>
      <c r="G215" s="19" t="s">
        <v>67</v>
      </c>
      <c r="H215" s="46">
        <f t="shared" si="6"/>
        <v>0</v>
      </c>
      <c r="I215" s="6">
        <f t="shared" si="7"/>
        <v>0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</row>
    <row r="216" spans="1:74" x14ac:dyDescent="0.25">
      <c r="A216" s="48">
        <v>214</v>
      </c>
      <c r="B216" s="19" t="s">
        <v>360</v>
      </c>
      <c r="C216" s="19" t="s">
        <v>361</v>
      </c>
      <c r="D216" s="19" t="s">
        <v>362</v>
      </c>
      <c r="E216" s="19">
        <v>94372759</v>
      </c>
      <c r="F216" s="19"/>
      <c r="G216" s="19" t="s">
        <v>125</v>
      </c>
      <c r="H216" s="46">
        <f t="shared" si="6"/>
        <v>0</v>
      </c>
      <c r="I216" s="6">
        <f t="shared" si="7"/>
        <v>0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</row>
    <row r="217" spans="1:74" x14ac:dyDescent="0.25">
      <c r="A217" s="48">
        <v>215</v>
      </c>
      <c r="B217" s="19" t="s">
        <v>363</v>
      </c>
      <c r="C217" s="19" t="s">
        <v>181</v>
      </c>
      <c r="D217" s="19" t="s">
        <v>69</v>
      </c>
      <c r="E217" s="19">
        <v>94227227</v>
      </c>
      <c r="F217" s="19"/>
      <c r="G217" s="19" t="s">
        <v>67</v>
      </c>
      <c r="H217" s="46">
        <f t="shared" si="6"/>
        <v>0</v>
      </c>
      <c r="I217" s="6">
        <f t="shared" si="7"/>
        <v>0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</row>
    <row r="218" spans="1:74" x14ac:dyDescent="0.25">
      <c r="A218" s="48">
        <v>216</v>
      </c>
      <c r="B218" s="19" t="s">
        <v>364</v>
      </c>
      <c r="C218" s="19" t="s">
        <v>232</v>
      </c>
      <c r="D218" s="19" t="s">
        <v>69</v>
      </c>
      <c r="E218" s="19">
        <v>94226662</v>
      </c>
      <c r="F218" s="19"/>
      <c r="G218" s="19" t="s">
        <v>63</v>
      </c>
      <c r="H218" s="46">
        <f t="shared" si="6"/>
        <v>0</v>
      </c>
      <c r="I218" s="6">
        <f t="shared" si="7"/>
        <v>0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</row>
    <row r="219" spans="1:74" x14ac:dyDescent="0.25">
      <c r="A219" s="48">
        <v>217</v>
      </c>
      <c r="B219" s="19" t="s">
        <v>365</v>
      </c>
      <c r="C219" s="19" t="s">
        <v>66</v>
      </c>
      <c r="D219" s="19" t="s">
        <v>260</v>
      </c>
      <c r="E219" s="19">
        <v>94226809</v>
      </c>
      <c r="F219" s="19"/>
      <c r="G219" s="19" t="s">
        <v>63</v>
      </c>
      <c r="H219" s="46">
        <f t="shared" si="6"/>
        <v>0</v>
      </c>
      <c r="I219" s="6">
        <f t="shared" si="7"/>
        <v>0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</row>
    <row r="220" spans="1:74" x14ac:dyDescent="0.25">
      <c r="A220" s="48">
        <v>218</v>
      </c>
      <c r="B220" s="19" t="s">
        <v>366</v>
      </c>
      <c r="C220" s="19" t="s">
        <v>196</v>
      </c>
      <c r="D220" s="19" t="s">
        <v>123</v>
      </c>
      <c r="E220" s="19">
        <v>94226835</v>
      </c>
      <c r="F220" s="19"/>
      <c r="G220" s="19" t="s">
        <v>67</v>
      </c>
      <c r="H220" s="46">
        <f t="shared" si="6"/>
        <v>0</v>
      </c>
      <c r="I220" s="6">
        <f t="shared" si="7"/>
        <v>0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</row>
    <row r="221" spans="1:74" x14ac:dyDescent="0.25">
      <c r="A221" s="48">
        <v>219</v>
      </c>
      <c r="B221" s="19" t="s">
        <v>367</v>
      </c>
      <c r="C221" s="19" t="s">
        <v>177</v>
      </c>
      <c r="D221" s="19" t="s">
        <v>172</v>
      </c>
      <c r="E221" s="19">
        <v>94226597</v>
      </c>
      <c r="F221" s="19"/>
      <c r="G221" s="19" t="s">
        <v>63</v>
      </c>
      <c r="H221" s="46">
        <f t="shared" si="6"/>
        <v>0</v>
      </c>
      <c r="I221" s="6">
        <f t="shared" si="7"/>
        <v>0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</row>
    <row r="222" spans="1:74" x14ac:dyDescent="0.25">
      <c r="A222" s="48">
        <v>220</v>
      </c>
      <c r="B222" s="19" t="s">
        <v>368</v>
      </c>
      <c r="C222" s="19" t="s">
        <v>147</v>
      </c>
      <c r="D222" s="19" t="s">
        <v>123</v>
      </c>
      <c r="E222" s="19">
        <v>94329459</v>
      </c>
      <c r="F222" s="19"/>
      <c r="G222" s="19" t="s">
        <v>125</v>
      </c>
      <c r="H222" s="46">
        <f t="shared" si="6"/>
        <v>0</v>
      </c>
      <c r="I222" s="6">
        <f t="shared" si="7"/>
        <v>0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</row>
    <row r="223" spans="1:74" x14ac:dyDescent="0.25">
      <c r="A223" s="48">
        <v>221</v>
      </c>
      <c r="B223" s="19" t="s">
        <v>369</v>
      </c>
      <c r="C223" s="19" t="s">
        <v>181</v>
      </c>
      <c r="D223" s="19" t="s">
        <v>134</v>
      </c>
      <c r="E223" s="19">
        <v>94229620</v>
      </c>
      <c r="F223" s="19"/>
      <c r="G223" s="19" t="s">
        <v>64</v>
      </c>
      <c r="H223" s="46">
        <f t="shared" si="6"/>
        <v>0</v>
      </c>
      <c r="I223" s="6">
        <f t="shared" si="7"/>
        <v>0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</row>
    <row r="224" spans="1:74" x14ac:dyDescent="0.25">
      <c r="A224" s="48">
        <v>222</v>
      </c>
      <c r="B224" s="19" t="s">
        <v>370</v>
      </c>
      <c r="C224" s="19" t="s">
        <v>167</v>
      </c>
      <c r="D224" s="19" t="s">
        <v>241</v>
      </c>
      <c r="E224" s="19">
        <v>94226581</v>
      </c>
      <c r="F224" s="19"/>
      <c r="G224" s="19" t="s">
        <v>67</v>
      </c>
      <c r="H224" s="46">
        <f t="shared" si="6"/>
        <v>0</v>
      </c>
      <c r="I224" s="6">
        <f t="shared" si="7"/>
        <v>0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</row>
    <row r="225" spans="1:74" x14ac:dyDescent="0.25">
      <c r="A225" s="48">
        <v>223</v>
      </c>
      <c r="B225" s="19" t="s">
        <v>371</v>
      </c>
      <c r="C225" s="19" t="s">
        <v>372</v>
      </c>
      <c r="D225" s="19" t="s">
        <v>373</v>
      </c>
      <c r="E225" s="19">
        <v>94355467</v>
      </c>
      <c r="F225" s="19"/>
      <c r="G225" s="19" t="s">
        <v>64</v>
      </c>
      <c r="H225" s="46">
        <f t="shared" si="6"/>
        <v>0</v>
      </c>
      <c r="I225" s="6">
        <f t="shared" si="7"/>
        <v>0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</row>
    <row r="226" spans="1:74" x14ac:dyDescent="0.25">
      <c r="A226" s="48">
        <v>224</v>
      </c>
      <c r="B226" s="19" t="s">
        <v>374</v>
      </c>
      <c r="C226" s="19" t="s">
        <v>225</v>
      </c>
      <c r="D226" s="19" t="s">
        <v>375</v>
      </c>
      <c r="E226" s="19">
        <v>94229317</v>
      </c>
      <c r="F226" s="19"/>
      <c r="G226" s="19" t="s">
        <v>63</v>
      </c>
      <c r="H226" s="46">
        <f t="shared" si="6"/>
        <v>0</v>
      </c>
      <c r="I226" s="6">
        <f t="shared" si="7"/>
        <v>0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</row>
    <row r="227" spans="1:74" x14ac:dyDescent="0.25">
      <c r="A227" s="48">
        <v>225</v>
      </c>
      <c r="B227" s="19" t="s">
        <v>376</v>
      </c>
      <c r="C227" s="19" t="s">
        <v>377</v>
      </c>
      <c r="D227" s="19" t="s">
        <v>378</v>
      </c>
      <c r="E227" s="19">
        <v>94261238</v>
      </c>
      <c r="F227" s="19"/>
      <c r="G227" s="19" t="s">
        <v>63</v>
      </c>
      <c r="H227" s="46">
        <f t="shared" si="6"/>
        <v>0</v>
      </c>
      <c r="I227" s="6">
        <f t="shared" si="7"/>
        <v>0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</row>
    <row r="228" spans="1:74" x14ac:dyDescent="0.25">
      <c r="A228" s="48">
        <v>226</v>
      </c>
      <c r="B228" s="19" t="s">
        <v>379</v>
      </c>
      <c r="C228" s="19" t="s">
        <v>181</v>
      </c>
      <c r="D228" s="19" t="s">
        <v>380</v>
      </c>
      <c r="E228" s="19">
        <v>94336095</v>
      </c>
      <c r="F228" s="19"/>
      <c r="G228" s="19" t="s">
        <v>125</v>
      </c>
      <c r="H228" s="46">
        <f t="shared" si="6"/>
        <v>0</v>
      </c>
      <c r="I228" s="6">
        <f t="shared" si="7"/>
        <v>0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</row>
    <row r="229" spans="1:74" x14ac:dyDescent="0.25">
      <c r="A229" s="48">
        <v>227</v>
      </c>
      <c r="B229" s="19" t="s">
        <v>381</v>
      </c>
      <c r="C229" s="19" t="s">
        <v>133</v>
      </c>
      <c r="D229" s="19" t="s">
        <v>128</v>
      </c>
      <c r="E229" s="19">
        <v>94226679</v>
      </c>
      <c r="F229" s="19"/>
      <c r="G229" s="19" t="s">
        <v>67</v>
      </c>
      <c r="H229" s="46">
        <f t="shared" si="6"/>
        <v>0</v>
      </c>
      <c r="I229" s="6">
        <f t="shared" si="7"/>
        <v>0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</row>
    <row r="230" spans="1:74" x14ac:dyDescent="0.25">
      <c r="A230" s="48">
        <v>228</v>
      </c>
      <c r="B230" s="19" t="s">
        <v>382</v>
      </c>
      <c r="C230" s="19" t="s">
        <v>383</v>
      </c>
      <c r="D230" s="19" t="s">
        <v>384</v>
      </c>
      <c r="E230" s="19">
        <v>94326426</v>
      </c>
      <c r="F230" s="19"/>
      <c r="G230" s="19" t="s">
        <v>67</v>
      </c>
      <c r="H230" s="46">
        <f t="shared" si="6"/>
        <v>0</v>
      </c>
      <c r="I230" s="6">
        <f t="shared" si="7"/>
        <v>0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</row>
    <row r="231" spans="1:74" x14ac:dyDescent="0.25">
      <c r="A231" s="48">
        <v>229</v>
      </c>
      <c r="B231" s="19" t="s">
        <v>385</v>
      </c>
      <c r="C231" s="19" t="s">
        <v>255</v>
      </c>
      <c r="D231" s="19" t="s">
        <v>128</v>
      </c>
      <c r="E231" s="19">
        <v>94366238</v>
      </c>
      <c r="F231" s="19"/>
      <c r="G231" s="19" t="s">
        <v>64</v>
      </c>
      <c r="H231" s="46">
        <f t="shared" si="6"/>
        <v>0</v>
      </c>
      <c r="I231" s="6">
        <f t="shared" si="7"/>
        <v>0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</row>
    <row r="232" spans="1:74" x14ac:dyDescent="0.25">
      <c r="A232" s="48">
        <v>230</v>
      </c>
      <c r="B232" s="19" t="s">
        <v>386</v>
      </c>
      <c r="C232" s="19" t="s">
        <v>177</v>
      </c>
      <c r="D232" s="19" t="s">
        <v>172</v>
      </c>
      <c r="E232" s="19">
        <v>94226766</v>
      </c>
      <c r="F232" s="19"/>
      <c r="G232" s="19" t="s">
        <v>67</v>
      </c>
      <c r="H232" s="46">
        <f t="shared" si="6"/>
        <v>0</v>
      </c>
      <c r="I232" s="6">
        <f t="shared" si="7"/>
        <v>0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</row>
    <row r="233" spans="1:74" x14ac:dyDescent="0.25">
      <c r="A233" s="48">
        <v>231</v>
      </c>
      <c r="B233" s="19" t="s">
        <v>387</v>
      </c>
      <c r="C233" s="19" t="s">
        <v>186</v>
      </c>
      <c r="D233" s="19" t="s">
        <v>172</v>
      </c>
      <c r="E233" s="19">
        <v>94284807</v>
      </c>
      <c r="F233" s="19"/>
      <c r="G233" s="19" t="s">
        <v>67</v>
      </c>
      <c r="H233" s="46">
        <f t="shared" si="6"/>
        <v>0</v>
      </c>
      <c r="I233" s="6">
        <f t="shared" si="7"/>
        <v>0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</row>
    <row r="234" spans="1:74" x14ac:dyDescent="0.25">
      <c r="A234" s="48">
        <v>232</v>
      </c>
      <c r="B234" s="19" t="s">
        <v>387</v>
      </c>
      <c r="C234" s="19" t="s">
        <v>181</v>
      </c>
      <c r="D234" s="19" t="s">
        <v>69</v>
      </c>
      <c r="E234" s="19">
        <v>94227055</v>
      </c>
      <c r="F234" s="19"/>
      <c r="G234" s="19" t="s">
        <v>143</v>
      </c>
      <c r="H234" s="46">
        <f t="shared" si="6"/>
        <v>0</v>
      </c>
      <c r="I234" s="6">
        <f t="shared" si="7"/>
        <v>0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</row>
    <row r="235" spans="1:74" x14ac:dyDescent="0.25">
      <c r="A235" s="48">
        <v>233</v>
      </c>
      <c r="B235" s="19" t="s">
        <v>388</v>
      </c>
      <c r="C235" s="19" t="s">
        <v>186</v>
      </c>
      <c r="D235" s="19" t="s">
        <v>69</v>
      </c>
      <c r="E235" s="19">
        <v>94283425</v>
      </c>
      <c r="F235" s="19"/>
      <c r="G235" s="19" t="s">
        <v>63</v>
      </c>
      <c r="H235" s="46">
        <f t="shared" si="6"/>
        <v>0</v>
      </c>
      <c r="I235" s="6">
        <f t="shared" si="7"/>
        <v>0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</row>
    <row r="236" spans="1:74" x14ac:dyDescent="0.25">
      <c r="A236" s="48">
        <v>234</v>
      </c>
      <c r="B236" s="19" t="s">
        <v>389</v>
      </c>
      <c r="C236" s="19" t="s">
        <v>168</v>
      </c>
      <c r="D236" s="19" t="s">
        <v>136</v>
      </c>
      <c r="E236" s="19">
        <v>94337457</v>
      </c>
      <c r="F236" s="19"/>
      <c r="G236" s="19" t="s">
        <v>125</v>
      </c>
      <c r="H236" s="46">
        <f t="shared" si="6"/>
        <v>0</v>
      </c>
      <c r="I236" s="6">
        <f t="shared" si="7"/>
        <v>0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</row>
    <row r="237" spans="1:74" x14ac:dyDescent="0.25">
      <c r="A237" s="48">
        <v>235</v>
      </c>
      <c r="B237" s="19" t="s">
        <v>390</v>
      </c>
      <c r="C237" s="19" t="s">
        <v>232</v>
      </c>
      <c r="D237" s="19" t="s">
        <v>152</v>
      </c>
      <c r="E237" s="19">
        <v>94226963</v>
      </c>
      <c r="F237" s="19"/>
      <c r="G237" s="19" t="s">
        <v>143</v>
      </c>
      <c r="H237" s="46">
        <f t="shared" si="6"/>
        <v>0</v>
      </c>
      <c r="I237" s="6">
        <f t="shared" si="7"/>
        <v>0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</row>
    <row r="238" spans="1:74" x14ac:dyDescent="0.25">
      <c r="A238" s="48">
        <v>236</v>
      </c>
      <c r="B238" s="19" t="s">
        <v>391</v>
      </c>
      <c r="C238" s="19" t="s">
        <v>168</v>
      </c>
      <c r="D238" s="19" t="s">
        <v>128</v>
      </c>
      <c r="E238" s="19">
        <v>94230286</v>
      </c>
      <c r="F238" s="19"/>
      <c r="G238" s="19" t="s">
        <v>143</v>
      </c>
      <c r="H238" s="46">
        <f t="shared" si="6"/>
        <v>0</v>
      </c>
      <c r="I238" s="6">
        <f t="shared" si="7"/>
        <v>0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</row>
    <row r="239" spans="1:74" x14ac:dyDescent="0.25">
      <c r="A239" s="48">
        <v>237</v>
      </c>
      <c r="B239" s="19" t="s">
        <v>392</v>
      </c>
      <c r="C239" s="19" t="s">
        <v>393</v>
      </c>
      <c r="D239" s="19" t="s">
        <v>166</v>
      </c>
      <c r="E239" s="19">
        <v>94228829</v>
      </c>
      <c r="F239" s="19"/>
      <c r="G239" s="19" t="s">
        <v>67</v>
      </c>
      <c r="H239" s="46">
        <f t="shared" si="6"/>
        <v>0</v>
      </c>
      <c r="I239" s="6">
        <f t="shared" si="7"/>
        <v>0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</row>
    <row r="240" spans="1:74" x14ac:dyDescent="0.25">
      <c r="A240" s="48">
        <v>238</v>
      </c>
      <c r="B240" s="19" t="s">
        <v>394</v>
      </c>
      <c r="C240" s="19" t="s">
        <v>141</v>
      </c>
      <c r="D240" s="19" t="s">
        <v>271</v>
      </c>
      <c r="E240" s="19">
        <v>94226645</v>
      </c>
      <c r="F240" s="19"/>
      <c r="G240" s="19" t="s">
        <v>67</v>
      </c>
      <c r="H240" s="46">
        <f t="shared" si="6"/>
        <v>0</v>
      </c>
      <c r="I240" s="6">
        <f t="shared" si="7"/>
        <v>0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</row>
    <row r="241" spans="1:74" x14ac:dyDescent="0.25">
      <c r="A241" s="48">
        <v>239</v>
      </c>
      <c r="B241" s="19" t="s">
        <v>395</v>
      </c>
      <c r="C241" s="19" t="s">
        <v>141</v>
      </c>
      <c r="D241" s="19" t="s">
        <v>142</v>
      </c>
      <c r="E241" s="19">
        <v>94226915</v>
      </c>
      <c r="F241" s="19"/>
      <c r="G241" s="19" t="s">
        <v>63</v>
      </c>
      <c r="H241" s="46">
        <f t="shared" si="6"/>
        <v>0</v>
      </c>
      <c r="I241" s="6">
        <f t="shared" si="7"/>
        <v>0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</row>
    <row r="242" spans="1:74" x14ac:dyDescent="0.25">
      <c r="A242" s="48">
        <v>240</v>
      </c>
      <c r="B242" s="19" t="s">
        <v>396</v>
      </c>
      <c r="C242" s="19" t="s">
        <v>65</v>
      </c>
      <c r="D242" s="19" t="s">
        <v>152</v>
      </c>
      <c r="E242" s="19">
        <v>94226924</v>
      </c>
      <c r="F242" s="19"/>
      <c r="G242" s="19" t="s">
        <v>63</v>
      </c>
      <c r="H242" s="46">
        <f t="shared" si="6"/>
        <v>0</v>
      </c>
      <c r="I242" s="6">
        <f t="shared" si="7"/>
        <v>0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</row>
    <row r="243" spans="1:74" x14ac:dyDescent="0.25">
      <c r="A243" s="48">
        <v>241</v>
      </c>
      <c r="B243" s="19" t="s">
        <v>397</v>
      </c>
      <c r="C243" s="19" t="s">
        <v>66</v>
      </c>
      <c r="D243" s="19" t="s">
        <v>134</v>
      </c>
      <c r="E243" s="19">
        <v>94300308</v>
      </c>
      <c r="F243" s="19"/>
      <c r="G243" s="19" t="s">
        <v>63</v>
      </c>
      <c r="H243" s="46">
        <f t="shared" si="6"/>
        <v>0</v>
      </c>
      <c r="I243" s="6">
        <f t="shared" si="7"/>
        <v>0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</row>
    <row r="244" spans="1:74" x14ac:dyDescent="0.25">
      <c r="A244" s="48">
        <v>242</v>
      </c>
      <c r="B244" s="19" t="s">
        <v>398</v>
      </c>
      <c r="C244" s="19" t="s">
        <v>399</v>
      </c>
      <c r="D244" s="19" t="s">
        <v>400</v>
      </c>
      <c r="E244" s="19">
        <v>94326848</v>
      </c>
      <c r="F244" s="19"/>
      <c r="G244" s="19" t="s">
        <v>125</v>
      </c>
      <c r="H244" s="46">
        <f t="shared" si="6"/>
        <v>0</v>
      </c>
      <c r="I244" s="6">
        <f t="shared" si="7"/>
        <v>0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</row>
    <row r="245" spans="1:74" x14ac:dyDescent="0.25">
      <c r="A245" s="48">
        <v>243</v>
      </c>
      <c r="B245" s="19" t="s">
        <v>401</v>
      </c>
      <c r="C245" s="19" t="s">
        <v>225</v>
      </c>
      <c r="D245" s="19" t="s">
        <v>402</v>
      </c>
      <c r="E245" s="19">
        <v>94326289</v>
      </c>
      <c r="F245" s="19"/>
      <c r="G245" s="19" t="s">
        <v>63</v>
      </c>
      <c r="H245" s="46">
        <f t="shared" si="6"/>
        <v>0</v>
      </c>
      <c r="I245" s="6">
        <f t="shared" si="7"/>
        <v>0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</row>
    <row r="246" spans="1:74" x14ac:dyDescent="0.25">
      <c r="A246" s="48">
        <v>244</v>
      </c>
      <c r="B246" s="19" t="s">
        <v>403</v>
      </c>
      <c r="C246" s="19" t="s">
        <v>232</v>
      </c>
      <c r="D246" s="19" t="s">
        <v>172</v>
      </c>
      <c r="E246" s="19">
        <v>94307955</v>
      </c>
      <c r="F246" s="19"/>
      <c r="G246" s="19" t="s">
        <v>64</v>
      </c>
      <c r="H246" s="46">
        <f t="shared" si="6"/>
        <v>0</v>
      </c>
      <c r="I246" s="6">
        <f t="shared" si="7"/>
        <v>0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</row>
    <row r="247" spans="1:74" x14ac:dyDescent="0.25">
      <c r="A247" s="48">
        <v>245</v>
      </c>
      <c r="B247" s="19" t="s">
        <v>404</v>
      </c>
      <c r="C247" s="19" t="s">
        <v>151</v>
      </c>
      <c r="D247" s="19" t="s">
        <v>152</v>
      </c>
      <c r="E247" s="19">
        <v>94229650</v>
      </c>
      <c r="F247" s="19"/>
      <c r="G247" s="19" t="s">
        <v>64</v>
      </c>
      <c r="H247" s="46">
        <f t="shared" si="6"/>
        <v>0</v>
      </c>
      <c r="I247" s="6">
        <f t="shared" si="7"/>
        <v>0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</row>
    <row r="248" spans="1:74" x14ac:dyDescent="0.25">
      <c r="A248" s="48">
        <v>246</v>
      </c>
      <c r="B248" s="19" t="s">
        <v>405</v>
      </c>
      <c r="C248" s="19" t="s">
        <v>66</v>
      </c>
      <c r="D248" s="19" t="s">
        <v>128</v>
      </c>
      <c r="E248" s="19">
        <v>94226598</v>
      </c>
      <c r="F248" s="19"/>
      <c r="G248" s="19" t="s">
        <v>63</v>
      </c>
      <c r="H248" s="46">
        <f t="shared" si="6"/>
        <v>0</v>
      </c>
      <c r="I248" s="6">
        <f t="shared" si="7"/>
        <v>0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</row>
    <row r="249" spans="1:74" x14ac:dyDescent="0.25">
      <c r="A249" s="48">
        <v>247</v>
      </c>
      <c r="B249" s="19" t="s">
        <v>405</v>
      </c>
      <c r="C249" s="19" t="s">
        <v>177</v>
      </c>
      <c r="D249" s="19" t="s">
        <v>69</v>
      </c>
      <c r="E249" s="19">
        <v>94333210</v>
      </c>
      <c r="F249" s="19"/>
      <c r="G249" s="19" t="s">
        <v>125</v>
      </c>
      <c r="H249" s="46">
        <f t="shared" si="6"/>
        <v>0</v>
      </c>
      <c r="I249" s="6">
        <f t="shared" si="7"/>
        <v>0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</row>
    <row r="250" spans="1:74" x14ac:dyDescent="0.25">
      <c r="A250" s="48">
        <v>248</v>
      </c>
      <c r="B250" s="19" t="s">
        <v>406</v>
      </c>
      <c r="C250" s="19" t="s">
        <v>407</v>
      </c>
      <c r="D250" s="19" t="s">
        <v>408</v>
      </c>
      <c r="E250" s="19">
        <v>94342061</v>
      </c>
      <c r="F250" s="19"/>
      <c r="G250" s="19" t="s">
        <v>125</v>
      </c>
      <c r="H250" s="46">
        <f t="shared" si="6"/>
        <v>0</v>
      </c>
      <c r="I250" s="6">
        <f t="shared" si="7"/>
        <v>0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</row>
    <row r="251" spans="1:74" x14ac:dyDescent="0.25">
      <c r="A251" s="48">
        <v>249</v>
      </c>
      <c r="B251" s="19" t="s">
        <v>409</v>
      </c>
      <c r="C251" s="19" t="s">
        <v>340</v>
      </c>
      <c r="D251" s="19" t="s">
        <v>128</v>
      </c>
      <c r="E251" s="19">
        <v>94230254</v>
      </c>
      <c r="F251" s="19"/>
      <c r="G251" s="19" t="s">
        <v>63</v>
      </c>
      <c r="H251" s="46">
        <f t="shared" si="6"/>
        <v>0</v>
      </c>
      <c r="I251" s="6">
        <f t="shared" si="7"/>
        <v>0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</row>
    <row r="252" spans="1:74" x14ac:dyDescent="0.25">
      <c r="A252" s="48">
        <v>250</v>
      </c>
      <c r="B252" s="19" t="s">
        <v>410</v>
      </c>
      <c r="C252" s="19" t="s">
        <v>188</v>
      </c>
      <c r="D252" s="19" t="s">
        <v>178</v>
      </c>
      <c r="E252" s="19">
        <v>94321192</v>
      </c>
      <c r="F252" s="19"/>
      <c r="G252" s="19" t="s">
        <v>125</v>
      </c>
      <c r="H252" s="46">
        <f t="shared" si="6"/>
        <v>0</v>
      </c>
      <c r="I252" s="6">
        <f t="shared" si="7"/>
        <v>0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</row>
    <row r="253" spans="1:74" x14ac:dyDescent="0.25">
      <c r="A253" s="48">
        <v>251</v>
      </c>
      <c r="B253" s="19" t="s">
        <v>410</v>
      </c>
      <c r="C253" s="19" t="s">
        <v>177</v>
      </c>
      <c r="D253" s="19" t="s">
        <v>279</v>
      </c>
      <c r="E253" s="19">
        <v>94228579</v>
      </c>
      <c r="F253" s="19"/>
      <c r="G253" s="19" t="s">
        <v>63</v>
      </c>
      <c r="H253" s="46">
        <f t="shared" si="6"/>
        <v>0</v>
      </c>
      <c r="I253" s="6">
        <f t="shared" si="7"/>
        <v>0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</row>
    <row r="254" spans="1:74" x14ac:dyDescent="0.25">
      <c r="A254" s="48">
        <v>252</v>
      </c>
      <c r="B254" s="19" t="s">
        <v>411</v>
      </c>
      <c r="C254" s="19" t="s">
        <v>285</v>
      </c>
      <c r="D254" s="19" t="s">
        <v>128</v>
      </c>
      <c r="E254" s="19">
        <v>94340792</v>
      </c>
      <c r="F254" s="19"/>
      <c r="G254" s="19" t="s">
        <v>64</v>
      </c>
      <c r="H254" s="46">
        <f t="shared" si="6"/>
        <v>0</v>
      </c>
      <c r="I254" s="6">
        <f t="shared" si="7"/>
        <v>0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</row>
    <row r="255" spans="1:74" x14ac:dyDescent="0.25">
      <c r="A255" s="48">
        <v>253</v>
      </c>
      <c r="B255" s="19" t="s">
        <v>412</v>
      </c>
      <c r="C255" s="19" t="s">
        <v>145</v>
      </c>
      <c r="D255" s="19" t="s">
        <v>150</v>
      </c>
      <c r="E255" s="19">
        <v>94295668</v>
      </c>
      <c r="F255" s="19"/>
      <c r="G255" s="19" t="s">
        <v>125</v>
      </c>
      <c r="H255" s="46">
        <f t="shared" si="6"/>
        <v>0</v>
      </c>
      <c r="I255" s="6">
        <f t="shared" si="7"/>
        <v>0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</row>
    <row r="256" spans="1:74" x14ac:dyDescent="0.25">
      <c r="A256" s="48">
        <v>254</v>
      </c>
      <c r="B256" s="19" t="s">
        <v>413</v>
      </c>
      <c r="C256" s="19" t="s">
        <v>65</v>
      </c>
      <c r="D256" s="19" t="s">
        <v>414</v>
      </c>
      <c r="E256" s="19">
        <v>94353907</v>
      </c>
      <c r="F256" s="19"/>
      <c r="G256" s="19" t="s">
        <v>64</v>
      </c>
      <c r="H256" s="46">
        <f t="shared" si="6"/>
        <v>0</v>
      </c>
      <c r="I256" s="6">
        <f t="shared" si="7"/>
        <v>0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</row>
    <row r="257" spans="1:74" x14ac:dyDescent="0.25">
      <c r="A257" s="48">
        <v>255</v>
      </c>
      <c r="B257" s="19" t="s">
        <v>415</v>
      </c>
      <c r="C257" s="19" t="s">
        <v>416</v>
      </c>
      <c r="D257" s="19" t="s">
        <v>152</v>
      </c>
      <c r="E257" s="19">
        <v>94226749</v>
      </c>
      <c r="F257" s="19"/>
      <c r="G257" s="19" t="s">
        <v>63</v>
      </c>
      <c r="H257" s="46">
        <f t="shared" si="6"/>
        <v>0</v>
      </c>
      <c r="I257" s="6">
        <f t="shared" si="7"/>
        <v>0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</row>
    <row r="258" spans="1:74" x14ac:dyDescent="0.25">
      <c r="A258" s="48">
        <v>256</v>
      </c>
      <c r="B258" s="19" t="s">
        <v>417</v>
      </c>
      <c r="C258" s="19" t="s">
        <v>177</v>
      </c>
      <c r="D258" s="19" t="s">
        <v>172</v>
      </c>
      <c r="E258" s="19">
        <v>94227212</v>
      </c>
      <c r="F258" s="19"/>
      <c r="G258" s="19" t="s">
        <v>67</v>
      </c>
      <c r="H258" s="46">
        <f t="shared" si="6"/>
        <v>0</v>
      </c>
      <c r="I258" s="6">
        <f t="shared" si="7"/>
        <v>0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</row>
    <row r="259" spans="1:74" x14ac:dyDescent="0.25">
      <c r="A259" s="48">
        <v>257</v>
      </c>
      <c r="B259" s="19" t="s">
        <v>418</v>
      </c>
      <c r="C259" s="19" t="s">
        <v>165</v>
      </c>
      <c r="D259" s="19" t="s">
        <v>172</v>
      </c>
      <c r="E259" s="19">
        <v>94226591</v>
      </c>
      <c r="F259" s="19"/>
      <c r="G259" s="19" t="s">
        <v>63</v>
      </c>
      <c r="H259" s="46">
        <f t="shared" si="6"/>
        <v>0</v>
      </c>
      <c r="I259" s="6">
        <f t="shared" si="7"/>
        <v>0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</row>
    <row r="260" spans="1:74" x14ac:dyDescent="0.25">
      <c r="A260" s="48">
        <v>258</v>
      </c>
      <c r="B260" s="19" t="s">
        <v>419</v>
      </c>
      <c r="C260" s="19" t="s">
        <v>66</v>
      </c>
      <c r="D260" s="19" t="s">
        <v>136</v>
      </c>
      <c r="E260" s="19">
        <v>94226664</v>
      </c>
      <c r="F260" s="19"/>
      <c r="G260" s="19" t="s">
        <v>63</v>
      </c>
      <c r="H260" s="46">
        <f t="shared" ref="H260:H323" si="8">IF(I260,COUNT(J260:BV260)&amp;"",)</f>
        <v>0</v>
      </c>
      <c r="I260" s="6">
        <f t="shared" ref="I260:I323" si="9">SUM(J260:BV260)</f>
        <v>0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</row>
    <row r="261" spans="1:74" x14ac:dyDescent="0.25">
      <c r="A261" s="48">
        <v>259</v>
      </c>
      <c r="B261" s="19" t="s">
        <v>420</v>
      </c>
      <c r="C261" s="19" t="s">
        <v>340</v>
      </c>
      <c r="D261" s="19" t="s">
        <v>68</v>
      </c>
      <c r="E261" s="19">
        <v>94364610</v>
      </c>
      <c r="F261" s="19"/>
      <c r="G261" s="19" t="s">
        <v>64</v>
      </c>
      <c r="H261" s="46">
        <f t="shared" si="8"/>
        <v>0</v>
      </c>
      <c r="I261" s="6">
        <f t="shared" si="9"/>
        <v>0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</row>
    <row r="262" spans="1:74" x14ac:dyDescent="0.25">
      <c r="A262" s="48">
        <v>260</v>
      </c>
      <c r="B262" s="19" t="s">
        <v>420</v>
      </c>
      <c r="C262" s="19" t="s">
        <v>285</v>
      </c>
      <c r="D262" s="19" t="s">
        <v>178</v>
      </c>
      <c r="E262" s="19">
        <v>94301810</v>
      </c>
      <c r="F262" s="19"/>
      <c r="G262" s="19" t="s">
        <v>63</v>
      </c>
      <c r="H262" s="46">
        <f t="shared" si="8"/>
        <v>0</v>
      </c>
      <c r="I262" s="6">
        <f t="shared" si="9"/>
        <v>0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</row>
    <row r="263" spans="1:74" x14ac:dyDescent="0.25">
      <c r="A263" s="48">
        <v>261</v>
      </c>
      <c r="B263" s="19" t="s">
        <v>421</v>
      </c>
      <c r="C263" s="19" t="s">
        <v>196</v>
      </c>
      <c r="D263" s="19" t="s">
        <v>123</v>
      </c>
      <c r="E263" s="19">
        <v>94324703</v>
      </c>
      <c r="F263" s="19"/>
      <c r="G263" s="19" t="s">
        <v>125</v>
      </c>
      <c r="H263" s="46">
        <f t="shared" si="8"/>
        <v>0</v>
      </c>
      <c r="I263" s="6">
        <f t="shared" si="9"/>
        <v>0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</row>
    <row r="264" spans="1:74" x14ac:dyDescent="0.25">
      <c r="A264" s="48">
        <v>262</v>
      </c>
      <c r="B264" s="19" t="s">
        <v>422</v>
      </c>
      <c r="C264" s="19" t="s">
        <v>423</v>
      </c>
      <c r="D264" s="19" t="s">
        <v>69</v>
      </c>
      <c r="E264" s="19">
        <v>94226789</v>
      </c>
      <c r="F264" s="19"/>
      <c r="G264" s="19" t="s">
        <v>143</v>
      </c>
      <c r="H264" s="46">
        <f t="shared" si="8"/>
        <v>0</v>
      </c>
      <c r="I264" s="6">
        <f t="shared" si="9"/>
        <v>0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</row>
    <row r="265" spans="1:74" x14ac:dyDescent="0.25">
      <c r="A265" s="48">
        <v>263</v>
      </c>
      <c r="B265" s="19" t="s">
        <v>424</v>
      </c>
      <c r="C265" s="19" t="s">
        <v>133</v>
      </c>
      <c r="D265" s="19" t="s">
        <v>172</v>
      </c>
      <c r="E265" s="19">
        <v>94229633</v>
      </c>
      <c r="F265" s="19"/>
      <c r="G265" s="19" t="s">
        <v>67</v>
      </c>
      <c r="H265" s="46">
        <f t="shared" si="8"/>
        <v>0</v>
      </c>
      <c r="I265" s="6">
        <f t="shared" si="9"/>
        <v>0</v>
      </c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</row>
    <row r="266" spans="1:74" x14ac:dyDescent="0.25">
      <c r="A266" s="48">
        <v>264</v>
      </c>
      <c r="B266" s="19" t="s">
        <v>424</v>
      </c>
      <c r="C266" s="19" t="s">
        <v>65</v>
      </c>
      <c r="D266" s="19" t="s">
        <v>142</v>
      </c>
      <c r="E266" s="19">
        <v>94320931</v>
      </c>
      <c r="F266" s="19"/>
      <c r="G266" s="19" t="s">
        <v>63</v>
      </c>
      <c r="H266" s="46">
        <f t="shared" si="8"/>
        <v>0</v>
      </c>
      <c r="I266" s="6">
        <f t="shared" si="9"/>
        <v>0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</row>
    <row r="267" spans="1:74" x14ac:dyDescent="0.25">
      <c r="A267" s="48">
        <v>265</v>
      </c>
      <c r="B267" s="19" t="s">
        <v>425</v>
      </c>
      <c r="C267" s="19" t="s">
        <v>426</v>
      </c>
      <c r="D267" s="19" t="s">
        <v>136</v>
      </c>
      <c r="E267" s="19">
        <v>94322785</v>
      </c>
      <c r="F267" s="19"/>
      <c r="G267" s="19" t="s">
        <v>125</v>
      </c>
      <c r="H267" s="46">
        <f t="shared" si="8"/>
        <v>0</v>
      </c>
      <c r="I267" s="6">
        <f t="shared" si="9"/>
        <v>0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</row>
    <row r="268" spans="1:74" x14ac:dyDescent="0.25">
      <c r="A268" s="48">
        <v>266</v>
      </c>
      <c r="B268" s="19" t="s">
        <v>427</v>
      </c>
      <c r="C268" s="19" t="s">
        <v>65</v>
      </c>
      <c r="D268" s="19" t="s">
        <v>178</v>
      </c>
      <c r="E268" s="19">
        <v>94226829</v>
      </c>
      <c r="F268" s="19"/>
      <c r="G268" s="19" t="s">
        <v>67</v>
      </c>
      <c r="H268" s="46">
        <f t="shared" si="8"/>
        <v>0</v>
      </c>
      <c r="I268" s="6">
        <f t="shared" si="9"/>
        <v>0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</row>
    <row r="269" spans="1:74" x14ac:dyDescent="0.25">
      <c r="A269" s="48">
        <v>267</v>
      </c>
      <c r="B269" s="19" t="s">
        <v>428</v>
      </c>
      <c r="C269" s="19" t="s">
        <v>181</v>
      </c>
      <c r="D269" s="19" t="s">
        <v>172</v>
      </c>
      <c r="E269" s="19">
        <v>94297713</v>
      </c>
      <c r="F269" s="19"/>
      <c r="G269" s="19" t="s">
        <v>63</v>
      </c>
      <c r="H269" s="46">
        <f t="shared" si="8"/>
        <v>0</v>
      </c>
      <c r="I269" s="6">
        <f t="shared" si="9"/>
        <v>0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</row>
    <row r="270" spans="1:74" x14ac:dyDescent="0.25">
      <c r="A270" s="48">
        <v>268</v>
      </c>
      <c r="B270" s="19" t="s">
        <v>429</v>
      </c>
      <c r="C270" s="19" t="s">
        <v>255</v>
      </c>
      <c r="D270" s="19" t="s">
        <v>123</v>
      </c>
      <c r="E270" s="19">
        <v>94265848</v>
      </c>
      <c r="F270" s="19"/>
      <c r="G270" s="19" t="s">
        <v>67</v>
      </c>
      <c r="H270" s="46">
        <f t="shared" si="8"/>
        <v>0</v>
      </c>
      <c r="I270" s="6">
        <f t="shared" si="9"/>
        <v>0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</row>
    <row r="271" spans="1:74" x14ac:dyDescent="0.25">
      <c r="A271" s="48">
        <v>269</v>
      </c>
      <c r="B271" s="19" t="s">
        <v>429</v>
      </c>
      <c r="C271" s="19" t="s">
        <v>141</v>
      </c>
      <c r="D271" s="19" t="s">
        <v>166</v>
      </c>
      <c r="E271" s="19">
        <v>94304195</v>
      </c>
      <c r="F271" s="19"/>
      <c r="G271" s="19" t="s">
        <v>125</v>
      </c>
      <c r="H271" s="46">
        <f t="shared" si="8"/>
        <v>0</v>
      </c>
      <c r="I271" s="6">
        <f t="shared" si="9"/>
        <v>0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</row>
    <row r="272" spans="1:74" x14ac:dyDescent="0.25">
      <c r="A272" s="48">
        <v>270</v>
      </c>
      <c r="B272" s="19" t="s">
        <v>430</v>
      </c>
      <c r="C272" s="19" t="s">
        <v>138</v>
      </c>
      <c r="D272" s="19" t="s">
        <v>69</v>
      </c>
      <c r="E272" s="19">
        <v>94257670</v>
      </c>
      <c r="F272" s="19"/>
      <c r="G272" s="19" t="s">
        <v>125</v>
      </c>
      <c r="H272" s="46">
        <f t="shared" si="8"/>
        <v>0</v>
      </c>
      <c r="I272" s="6">
        <f t="shared" si="9"/>
        <v>0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</row>
    <row r="273" spans="1:74" x14ac:dyDescent="0.25">
      <c r="A273" s="48">
        <v>271</v>
      </c>
      <c r="B273" s="19" t="s">
        <v>431</v>
      </c>
      <c r="C273" s="19" t="s">
        <v>432</v>
      </c>
      <c r="D273" s="19" t="s">
        <v>433</v>
      </c>
      <c r="E273" s="19">
        <v>94334491</v>
      </c>
      <c r="F273" s="19"/>
      <c r="G273" s="19" t="s">
        <v>125</v>
      </c>
      <c r="H273" s="46">
        <f t="shared" si="8"/>
        <v>0</v>
      </c>
      <c r="I273" s="6">
        <f t="shared" si="9"/>
        <v>0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</row>
    <row r="274" spans="1:74" x14ac:dyDescent="0.25">
      <c r="A274" s="48">
        <v>272</v>
      </c>
      <c r="B274" s="19" t="s">
        <v>434</v>
      </c>
      <c r="C274" s="19" t="s">
        <v>435</v>
      </c>
      <c r="D274" s="19" t="s">
        <v>436</v>
      </c>
      <c r="E274" s="19">
        <v>94322183</v>
      </c>
      <c r="F274" s="19"/>
      <c r="G274" s="19" t="s">
        <v>125</v>
      </c>
      <c r="H274" s="46">
        <f t="shared" si="8"/>
        <v>0</v>
      </c>
      <c r="I274" s="6">
        <f t="shared" si="9"/>
        <v>0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</row>
    <row r="275" spans="1:74" x14ac:dyDescent="0.25">
      <c r="A275" s="48">
        <v>273</v>
      </c>
      <c r="B275" s="19" t="s">
        <v>437</v>
      </c>
      <c r="C275" s="19" t="s">
        <v>438</v>
      </c>
      <c r="D275" s="19" t="s">
        <v>439</v>
      </c>
      <c r="E275" s="19">
        <v>94319391</v>
      </c>
      <c r="F275" s="19"/>
      <c r="G275" s="19" t="s">
        <v>125</v>
      </c>
      <c r="H275" s="46">
        <f t="shared" si="8"/>
        <v>0</v>
      </c>
      <c r="I275" s="6">
        <f t="shared" si="9"/>
        <v>0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</row>
    <row r="276" spans="1:74" x14ac:dyDescent="0.25">
      <c r="A276" s="48">
        <v>274</v>
      </c>
      <c r="B276" s="19" t="s">
        <v>440</v>
      </c>
      <c r="C276" s="19" t="s">
        <v>145</v>
      </c>
      <c r="D276" s="19" t="s">
        <v>68</v>
      </c>
      <c r="E276" s="19">
        <v>94294867</v>
      </c>
      <c r="F276" s="19"/>
      <c r="G276" s="19" t="s">
        <v>67</v>
      </c>
      <c r="H276" s="46">
        <f t="shared" si="8"/>
        <v>0</v>
      </c>
      <c r="I276" s="6">
        <f t="shared" si="9"/>
        <v>0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</row>
    <row r="277" spans="1:74" x14ac:dyDescent="0.25">
      <c r="A277" s="48">
        <v>275</v>
      </c>
      <c r="B277" s="19" t="s">
        <v>441</v>
      </c>
      <c r="C277" s="19" t="s">
        <v>124</v>
      </c>
      <c r="D277" s="19" t="s">
        <v>178</v>
      </c>
      <c r="E277" s="19">
        <v>94322765</v>
      </c>
      <c r="F277" s="19"/>
      <c r="G277" s="19" t="s">
        <v>67</v>
      </c>
      <c r="H277" s="46">
        <f t="shared" si="8"/>
        <v>0</v>
      </c>
      <c r="I277" s="6">
        <f t="shared" si="9"/>
        <v>0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</row>
    <row r="278" spans="1:74" x14ac:dyDescent="0.25">
      <c r="A278" s="48">
        <v>276</v>
      </c>
      <c r="B278" s="19" t="s">
        <v>442</v>
      </c>
      <c r="C278" s="19" t="s">
        <v>225</v>
      </c>
      <c r="D278" s="19" t="s">
        <v>443</v>
      </c>
      <c r="E278" s="19">
        <v>94296423</v>
      </c>
      <c r="F278" s="19"/>
      <c r="G278" s="19" t="s">
        <v>125</v>
      </c>
      <c r="H278" s="46">
        <f t="shared" si="8"/>
        <v>0</v>
      </c>
      <c r="I278" s="6">
        <f t="shared" si="9"/>
        <v>0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</row>
    <row r="279" spans="1:74" x14ac:dyDescent="0.25">
      <c r="A279" s="48">
        <v>277</v>
      </c>
      <c r="B279" s="19" t="s">
        <v>444</v>
      </c>
      <c r="C279" s="19" t="s">
        <v>141</v>
      </c>
      <c r="D279" s="19" t="s">
        <v>152</v>
      </c>
      <c r="E279" s="19">
        <v>94296736</v>
      </c>
      <c r="F279" s="19"/>
      <c r="G279" s="19" t="s">
        <v>143</v>
      </c>
      <c r="H279" s="46">
        <f t="shared" si="8"/>
        <v>0</v>
      </c>
      <c r="I279" s="6">
        <f t="shared" si="9"/>
        <v>0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</row>
    <row r="280" spans="1:74" x14ac:dyDescent="0.25">
      <c r="A280" s="48">
        <v>278</v>
      </c>
      <c r="B280" s="19" t="s">
        <v>445</v>
      </c>
      <c r="C280" s="19" t="s">
        <v>181</v>
      </c>
      <c r="D280" s="19" t="s">
        <v>271</v>
      </c>
      <c r="E280" s="19">
        <v>94228678</v>
      </c>
      <c r="F280" s="19"/>
      <c r="G280" s="19" t="s">
        <v>67</v>
      </c>
      <c r="H280" s="46">
        <f t="shared" si="8"/>
        <v>0</v>
      </c>
      <c r="I280" s="6">
        <f t="shared" si="9"/>
        <v>0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</row>
    <row r="281" spans="1:74" x14ac:dyDescent="0.25">
      <c r="A281" s="48">
        <v>279</v>
      </c>
      <c r="B281" s="19" t="s">
        <v>446</v>
      </c>
      <c r="C281" s="19" t="s">
        <v>130</v>
      </c>
      <c r="D281" s="19" t="s">
        <v>271</v>
      </c>
      <c r="E281" s="19">
        <v>94332812</v>
      </c>
      <c r="F281" s="19"/>
      <c r="G281" s="19" t="s">
        <v>125</v>
      </c>
      <c r="H281" s="46">
        <f t="shared" si="8"/>
        <v>0</v>
      </c>
      <c r="I281" s="6">
        <f t="shared" si="9"/>
        <v>0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</row>
    <row r="282" spans="1:74" x14ac:dyDescent="0.25">
      <c r="A282" s="48">
        <v>280</v>
      </c>
      <c r="B282" s="19" t="s">
        <v>447</v>
      </c>
      <c r="C282" s="19" t="s">
        <v>66</v>
      </c>
      <c r="D282" s="19" t="s">
        <v>169</v>
      </c>
      <c r="E282" s="19">
        <v>94230257</v>
      </c>
      <c r="F282" s="19"/>
      <c r="G282" s="19" t="s">
        <v>125</v>
      </c>
      <c r="H282" s="46">
        <f t="shared" si="8"/>
        <v>0</v>
      </c>
      <c r="I282" s="6">
        <f t="shared" si="9"/>
        <v>0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</row>
    <row r="283" spans="1:74" x14ac:dyDescent="0.25">
      <c r="A283" s="48">
        <v>281</v>
      </c>
      <c r="B283" s="19" t="s">
        <v>448</v>
      </c>
      <c r="C283" s="19" t="s">
        <v>122</v>
      </c>
      <c r="D283" s="19" t="s">
        <v>157</v>
      </c>
      <c r="E283" s="19">
        <v>94228817</v>
      </c>
      <c r="F283" s="19"/>
      <c r="G283" s="19" t="s">
        <v>63</v>
      </c>
      <c r="H283" s="46">
        <f t="shared" si="8"/>
        <v>0</v>
      </c>
      <c r="I283" s="6">
        <f t="shared" si="9"/>
        <v>0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</row>
    <row r="284" spans="1:74" x14ac:dyDescent="0.25">
      <c r="A284" s="48">
        <v>282</v>
      </c>
      <c r="B284" s="19" t="s">
        <v>448</v>
      </c>
      <c r="C284" s="19" t="s">
        <v>65</v>
      </c>
      <c r="D284" s="19" t="s">
        <v>260</v>
      </c>
      <c r="E284" s="19">
        <v>94227199</v>
      </c>
      <c r="F284" s="19"/>
      <c r="G284" s="19" t="s">
        <v>63</v>
      </c>
      <c r="H284" s="46">
        <f t="shared" si="8"/>
        <v>0</v>
      </c>
      <c r="I284" s="6">
        <f t="shared" si="9"/>
        <v>0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</row>
    <row r="285" spans="1:74" x14ac:dyDescent="0.25">
      <c r="A285" s="48">
        <v>283</v>
      </c>
      <c r="B285" s="19" t="s">
        <v>448</v>
      </c>
      <c r="C285" s="19" t="s">
        <v>186</v>
      </c>
      <c r="D285" s="19" t="s">
        <v>169</v>
      </c>
      <c r="E285" s="19">
        <v>94289725</v>
      </c>
      <c r="F285" s="19"/>
      <c r="G285" s="19" t="s">
        <v>125</v>
      </c>
      <c r="H285" s="46">
        <f t="shared" si="8"/>
        <v>0</v>
      </c>
      <c r="I285" s="6">
        <f t="shared" si="9"/>
        <v>0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</row>
    <row r="286" spans="1:74" x14ac:dyDescent="0.25">
      <c r="A286" s="48">
        <v>284</v>
      </c>
      <c r="B286" s="19" t="s">
        <v>448</v>
      </c>
      <c r="C286" s="19" t="s">
        <v>255</v>
      </c>
      <c r="D286" s="19" t="s">
        <v>142</v>
      </c>
      <c r="E286" s="19">
        <v>94302945</v>
      </c>
      <c r="F286" s="19"/>
      <c r="G286" s="19" t="s">
        <v>283</v>
      </c>
      <c r="H286" s="46">
        <f t="shared" si="8"/>
        <v>0</v>
      </c>
      <c r="I286" s="6">
        <f t="shared" si="9"/>
        <v>0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</row>
    <row r="287" spans="1:74" x14ac:dyDescent="0.25">
      <c r="A287" s="48">
        <v>285</v>
      </c>
      <c r="B287" s="19" t="s">
        <v>448</v>
      </c>
      <c r="C287" s="19" t="s">
        <v>66</v>
      </c>
      <c r="D287" s="19" t="s">
        <v>142</v>
      </c>
      <c r="E287" s="19">
        <v>94265589</v>
      </c>
      <c r="F287" s="19"/>
      <c r="G287" s="19" t="s">
        <v>125</v>
      </c>
      <c r="H287" s="46">
        <f t="shared" si="8"/>
        <v>0</v>
      </c>
      <c r="I287" s="6">
        <f t="shared" si="9"/>
        <v>0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</row>
    <row r="288" spans="1:74" x14ac:dyDescent="0.25">
      <c r="A288" s="48">
        <v>286</v>
      </c>
      <c r="B288" s="19" t="s">
        <v>448</v>
      </c>
      <c r="C288" s="19" t="s">
        <v>171</v>
      </c>
      <c r="D288" s="19" t="s">
        <v>172</v>
      </c>
      <c r="E288" s="19">
        <v>94344518</v>
      </c>
      <c r="F288" s="19"/>
      <c r="G288" s="19" t="s">
        <v>125</v>
      </c>
      <c r="H288" s="46">
        <f t="shared" si="8"/>
        <v>0</v>
      </c>
      <c r="I288" s="6">
        <f t="shared" si="9"/>
        <v>0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</row>
    <row r="289" spans="1:74" x14ac:dyDescent="0.25">
      <c r="A289" s="48">
        <v>287</v>
      </c>
      <c r="B289" s="19" t="s">
        <v>449</v>
      </c>
      <c r="C289" s="19" t="s">
        <v>188</v>
      </c>
      <c r="D289" s="19" t="s">
        <v>128</v>
      </c>
      <c r="E289" s="19">
        <v>94226892</v>
      </c>
      <c r="F289" s="19"/>
      <c r="G289" s="19" t="s">
        <v>67</v>
      </c>
      <c r="H289" s="46">
        <f t="shared" si="8"/>
        <v>0</v>
      </c>
      <c r="I289" s="6">
        <f t="shared" si="9"/>
        <v>0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</row>
    <row r="290" spans="1:74" x14ac:dyDescent="0.25">
      <c r="A290" s="48">
        <v>288</v>
      </c>
      <c r="B290" s="19" t="s">
        <v>450</v>
      </c>
      <c r="C290" s="19" t="s">
        <v>124</v>
      </c>
      <c r="D290" s="19" t="s">
        <v>68</v>
      </c>
      <c r="E290" s="19">
        <v>94226824</v>
      </c>
      <c r="F290" s="19"/>
      <c r="G290" s="19" t="s">
        <v>63</v>
      </c>
      <c r="H290" s="46">
        <f t="shared" si="8"/>
        <v>0</v>
      </c>
      <c r="I290" s="6">
        <f t="shared" si="9"/>
        <v>0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</row>
    <row r="291" spans="1:74" x14ac:dyDescent="0.25">
      <c r="A291" s="48">
        <v>289</v>
      </c>
      <c r="B291" s="19" t="s">
        <v>451</v>
      </c>
      <c r="C291" s="19" t="s">
        <v>255</v>
      </c>
      <c r="D291" s="19" t="s">
        <v>452</v>
      </c>
      <c r="E291" s="19">
        <v>94355405</v>
      </c>
      <c r="F291" s="19"/>
      <c r="G291" s="19" t="s">
        <v>125</v>
      </c>
      <c r="H291" s="46">
        <f t="shared" si="8"/>
        <v>0</v>
      </c>
      <c r="I291" s="6">
        <f t="shared" si="9"/>
        <v>0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</row>
    <row r="292" spans="1:74" x14ac:dyDescent="0.25">
      <c r="A292" s="48">
        <v>290</v>
      </c>
      <c r="B292" s="19" t="s">
        <v>451</v>
      </c>
      <c r="C292" s="19" t="s">
        <v>453</v>
      </c>
      <c r="D292" s="19" t="s">
        <v>454</v>
      </c>
      <c r="E292" s="19">
        <v>94226853</v>
      </c>
      <c r="F292" s="19"/>
      <c r="G292" s="19" t="s">
        <v>67</v>
      </c>
      <c r="H292" s="46">
        <f t="shared" si="8"/>
        <v>0</v>
      </c>
      <c r="I292" s="6">
        <f t="shared" si="9"/>
        <v>0</v>
      </c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</row>
    <row r="293" spans="1:74" x14ac:dyDescent="0.25">
      <c r="A293" s="48">
        <v>291</v>
      </c>
      <c r="B293" s="19" t="s">
        <v>455</v>
      </c>
      <c r="C293" s="19" t="s">
        <v>456</v>
      </c>
      <c r="D293" s="19" t="s">
        <v>68</v>
      </c>
      <c r="E293" s="19">
        <v>94314331</v>
      </c>
      <c r="F293" s="19"/>
      <c r="G293" s="19" t="s">
        <v>125</v>
      </c>
      <c r="H293" s="46">
        <f t="shared" si="8"/>
        <v>0</v>
      </c>
      <c r="I293" s="6">
        <f t="shared" si="9"/>
        <v>0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</row>
    <row r="294" spans="1:74" x14ac:dyDescent="0.25">
      <c r="A294" s="48">
        <v>292</v>
      </c>
      <c r="B294" s="19" t="s">
        <v>457</v>
      </c>
      <c r="C294" s="19" t="s">
        <v>188</v>
      </c>
      <c r="D294" s="19" t="s">
        <v>172</v>
      </c>
      <c r="E294" s="19">
        <v>94303995</v>
      </c>
      <c r="F294" s="19"/>
      <c r="G294" s="19" t="s">
        <v>64</v>
      </c>
      <c r="H294" s="46">
        <f t="shared" si="8"/>
        <v>0</v>
      </c>
      <c r="I294" s="6">
        <f t="shared" si="9"/>
        <v>0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</row>
    <row r="295" spans="1:74" x14ac:dyDescent="0.25">
      <c r="A295" s="48">
        <v>293</v>
      </c>
      <c r="B295" s="19" t="s">
        <v>457</v>
      </c>
      <c r="C295" s="19" t="s">
        <v>151</v>
      </c>
      <c r="D295" s="19" t="s">
        <v>69</v>
      </c>
      <c r="E295" s="19">
        <v>94230109</v>
      </c>
      <c r="F295" s="19"/>
      <c r="G295" s="19" t="s">
        <v>143</v>
      </c>
      <c r="H295" s="46">
        <f t="shared" si="8"/>
        <v>0</v>
      </c>
      <c r="I295" s="6">
        <f t="shared" si="9"/>
        <v>0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</row>
    <row r="296" spans="1:74" x14ac:dyDescent="0.25">
      <c r="A296" s="48">
        <v>294</v>
      </c>
      <c r="B296" s="19" t="s">
        <v>458</v>
      </c>
      <c r="C296" s="19" t="s">
        <v>65</v>
      </c>
      <c r="D296" s="19" t="s">
        <v>260</v>
      </c>
      <c r="E296" s="19">
        <v>94226736</v>
      </c>
      <c r="F296" s="19"/>
      <c r="G296" s="19" t="s">
        <v>139</v>
      </c>
      <c r="H296" s="46">
        <f t="shared" si="8"/>
        <v>0</v>
      </c>
      <c r="I296" s="6">
        <f t="shared" si="9"/>
        <v>0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</row>
    <row r="297" spans="1:74" x14ac:dyDescent="0.25">
      <c r="A297" s="48">
        <v>295</v>
      </c>
      <c r="B297" s="19" t="s">
        <v>459</v>
      </c>
      <c r="C297" s="19" t="s">
        <v>138</v>
      </c>
      <c r="D297" s="19" t="s">
        <v>134</v>
      </c>
      <c r="E297" s="19">
        <v>94341804</v>
      </c>
      <c r="F297" s="19"/>
      <c r="G297" s="19" t="s">
        <v>125</v>
      </c>
      <c r="H297" s="46">
        <f t="shared" si="8"/>
        <v>0</v>
      </c>
      <c r="I297" s="6">
        <f t="shared" si="9"/>
        <v>0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</row>
    <row r="298" spans="1:74" x14ac:dyDescent="0.25">
      <c r="A298" s="48">
        <v>296</v>
      </c>
      <c r="B298" s="19" t="s">
        <v>459</v>
      </c>
      <c r="C298" s="19" t="s">
        <v>186</v>
      </c>
      <c r="D298" s="19" t="s">
        <v>152</v>
      </c>
      <c r="E298" s="19">
        <v>94227008</v>
      </c>
      <c r="F298" s="19"/>
      <c r="G298" s="19" t="s">
        <v>125</v>
      </c>
      <c r="H298" s="46">
        <f t="shared" si="8"/>
        <v>0</v>
      </c>
      <c r="I298" s="6">
        <f t="shared" si="9"/>
        <v>0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</row>
    <row r="299" spans="1:74" x14ac:dyDescent="0.25">
      <c r="A299" s="48">
        <v>297</v>
      </c>
      <c r="B299" s="19" t="s">
        <v>460</v>
      </c>
      <c r="C299" s="19" t="s">
        <v>133</v>
      </c>
      <c r="D299" s="19" t="s">
        <v>157</v>
      </c>
      <c r="E299" s="19">
        <v>94322745</v>
      </c>
      <c r="F299" s="19"/>
      <c r="G299" s="19" t="s">
        <v>125</v>
      </c>
      <c r="H299" s="46">
        <f t="shared" si="8"/>
        <v>0</v>
      </c>
      <c r="I299" s="6">
        <f t="shared" si="9"/>
        <v>0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</row>
    <row r="300" spans="1:74" x14ac:dyDescent="0.25">
      <c r="A300" s="48">
        <v>298</v>
      </c>
      <c r="B300" s="19" t="s">
        <v>461</v>
      </c>
      <c r="C300" s="19" t="s">
        <v>288</v>
      </c>
      <c r="D300" s="19" t="s">
        <v>462</v>
      </c>
      <c r="E300" s="19">
        <v>94230244</v>
      </c>
      <c r="F300" s="19"/>
      <c r="G300" s="19" t="s">
        <v>143</v>
      </c>
      <c r="H300" s="46">
        <f t="shared" si="8"/>
        <v>0</v>
      </c>
      <c r="I300" s="6">
        <f t="shared" si="9"/>
        <v>0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</row>
    <row r="301" spans="1:74" x14ac:dyDescent="0.25">
      <c r="A301" s="48">
        <v>299</v>
      </c>
      <c r="B301" s="19" t="s">
        <v>461</v>
      </c>
      <c r="C301" s="19" t="s">
        <v>141</v>
      </c>
      <c r="D301" s="19" t="s">
        <v>462</v>
      </c>
      <c r="E301" s="19">
        <v>94226857</v>
      </c>
      <c r="F301" s="19"/>
      <c r="G301" s="19" t="s">
        <v>63</v>
      </c>
      <c r="H301" s="46">
        <f t="shared" si="8"/>
        <v>0</v>
      </c>
      <c r="I301" s="6">
        <f t="shared" si="9"/>
        <v>0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</row>
    <row r="302" spans="1:74" x14ac:dyDescent="0.25">
      <c r="A302" s="48">
        <v>300</v>
      </c>
      <c r="B302" s="19" t="s">
        <v>463</v>
      </c>
      <c r="C302" s="19" t="s">
        <v>65</v>
      </c>
      <c r="D302" s="19" t="s">
        <v>271</v>
      </c>
      <c r="E302" s="19">
        <v>94226902</v>
      </c>
      <c r="F302" s="19"/>
      <c r="G302" s="19" t="s">
        <v>67</v>
      </c>
      <c r="H302" s="46">
        <f t="shared" si="8"/>
        <v>0</v>
      </c>
      <c r="I302" s="6">
        <f t="shared" si="9"/>
        <v>0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</row>
    <row r="303" spans="1:74" x14ac:dyDescent="0.25">
      <c r="A303" s="48">
        <v>301</v>
      </c>
      <c r="B303" s="19" t="s">
        <v>464</v>
      </c>
      <c r="C303" s="19" t="s">
        <v>66</v>
      </c>
      <c r="D303" s="19" t="s">
        <v>127</v>
      </c>
      <c r="E303" s="19">
        <v>94373763</v>
      </c>
      <c r="F303" s="19"/>
      <c r="G303" s="19" t="s">
        <v>125</v>
      </c>
      <c r="H303" s="46">
        <f t="shared" si="8"/>
        <v>0</v>
      </c>
      <c r="I303" s="6">
        <f t="shared" si="9"/>
        <v>0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</row>
    <row r="304" spans="1:74" x14ac:dyDescent="0.25">
      <c r="A304" s="48">
        <v>302</v>
      </c>
      <c r="B304" s="19" t="s">
        <v>465</v>
      </c>
      <c r="C304" s="19" t="s">
        <v>145</v>
      </c>
      <c r="D304" s="19" t="s">
        <v>134</v>
      </c>
      <c r="E304" s="19">
        <v>94227007</v>
      </c>
      <c r="F304" s="19"/>
      <c r="G304" s="19" t="s">
        <v>64</v>
      </c>
      <c r="H304" s="46">
        <f t="shared" si="8"/>
        <v>0</v>
      </c>
      <c r="I304" s="6">
        <f t="shared" si="9"/>
        <v>0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</row>
    <row r="305" spans="1:74" x14ac:dyDescent="0.25">
      <c r="A305" s="48">
        <v>303</v>
      </c>
      <c r="B305" s="19" t="s">
        <v>466</v>
      </c>
      <c r="C305" s="19" t="s">
        <v>188</v>
      </c>
      <c r="D305" s="19" t="s">
        <v>172</v>
      </c>
      <c r="E305" s="19">
        <v>94226823</v>
      </c>
      <c r="F305" s="19"/>
      <c r="G305" s="19" t="s">
        <v>139</v>
      </c>
      <c r="H305" s="46">
        <f t="shared" si="8"/>
        <v>0</v>
      </c>
      <c r="I305" s="6">
        <f t="shared" si="9"/>
        <v>0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</row>
    <row r="306" spans="1:74" x14ac:dyDescent="0.25">
      <c r="A306" s="48">
        <v>304</v>
      </c>
      <c r="B306" s="19" t="s">
        <v>467</v>
      </c>
      <c r="C306" s="19" t="s">
        <v>181</v>
      </c>
      <c r="D306" s="19" t="s">
        <v>271</v>
      </c>
      <c r="E306" s="19">
        <v>94296957</v>
      </c>
      <c r="F306" s="19"/>
      <c r="G306" s="19" t="s">
        <v>63</v>
      </c>
      <c r="H306" s="46">
        <f t="shared" si="8"/>
        <v>0</v>
      </c>
      <c r="I306" s="6">
        <f t="shared" si="9"/>
        <v>0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</row>
    <row r="307" spans="1:74" x14ac:dyDescent="0.25">
      <c r="A307" s="48">
        <v>305</v>
      </c>
      <c r="B307" s="19" t="s">
        <v>467</v>
      </c>
      <c r="C307" s="19" t="s">
        <v>340</v>
      </c>
      <c r="D307" s="19" t="s">
        <v>69</v>
      </c>
      <c r="E307" s="19">
        <v>94347227</v>
      </c>
      <c r="F307" s="19"/>
      <c r="G307" s="19" t="s">
        <v>143</v>
      </c>
      <c r="H307" s="46">
        <f t="shared" si="8"/>
        <v>0</v>
      </c>
      <c r="I307" s="6">
        <f t="shared" si="9"/>
        <v>0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</row>
    <row r="308" spans="1:74" x14ac:dyDescent="0.25">
      <c r="A308" s="48">
        <v>306</v>
      </c>
      <c r="B308" s="19" t="s">
        <v>468</v>
      </c>
      <c r="C308" s="19" t="s">
        <v>181</v>
      </c>
      <c r="D308" s="19" t="s">
        <v>172</v>
      </c>
      <c r="E308" s="19">
        <v>94294314</v>
      </c>
      <c r="F308" s="19"/>
      <c r="G308" s="19" t="s">
        <v>283</v>
      </c>
      <c r="H308" s="46">
        <f t="shared" si="8"/>
        <v>0</v>
      </c>
      <c r="I308" s="6">
        <f t="shared" si="9"/>
        <v>0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</row>
    <row r="309" spans="1:74" x14ac:dyDescent="0.25">
      <c r="A309" s="48">
        <v>307</v>
      </c>
      <c r="B309" s="19" t="s">
        <v>469</v>
      </c>
      <c r="C309" s="19" t="s">
        <v>147</v>
      </c>
      <c r="D309" s="19" t="s">
        <v>142</v>
      </c>
      <c r="E309" s="19">
        <v>94310090</v>
      </c>
      <c r="F309" s="19"/>
      <c r="G309" s="19" t="s">
        <v>63</v>
      </c>
      <c r="H309" s="46">
        <f t="shared" si="8"/>
        <v>0</v>
      </c>
      <c r="I309" s="6">
        <f t="shared" si="9"/>
        <v>0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</row>
    <row r="310" spans="1:74" x14ac:dyDescent="0.25">
      <c r="A310" s="48">
        <v>308</v>
      </c>
      <c r="B310" s="19" t="s">
        <v>469</v>
      </c>
      <c r="C310" s="19" t="s">
        <v>124</v>
      </c>
      <c r="D310" s="19" t="s">
        <v>136</v>
      </c>
      <c r="E310" s="19">
        <v>94309095</v>
      </c>
      <c r="F310" s="19"/>
      <c r="G310" s="19" t="s">
        <v>63</v>
      </c>
      <c r="H310" s="46">
        <f t="shared" si="8"/>
        <v>0</v>
      </c>
      <c r="I310" s="6">
        <f t="shared" si="9"/>
        <v>0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</row>
    <row r="311" spans="1:74" x14ac:dyDescent="0.25">
      <c r="A311" s="48">
        <v>309</v>
      </c>
      <c r="B311" s="19" t="s">
        <v>470</v>
      </c>
      <c r="C311" s="19" t="s">
        <v>423</v>
      </c>
      <c r="D311" s="19" t="s">
        <v>69</v>
      </c>
      <c r="E311" s="19">
        <v>94226655</v>
      </c>
      <c r="F311" s="19"/>
      <c r="G311" s="19" t="s">
        <v>63</v>
      </c>
      <c r="H311" s="46">
        <f t="shared" si="8"/>
        <v>0</v>
      </c>
      <c r="I311" s="6">
        <f t="shared" si="9"/>
        <v>0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</row>
    <row r="312" spans="1:74" x14ac:dyDescent="0.25">
      <c r="A312" s="48">
        <v>310</v>
      </c>
      <c r="B312" s="19" t="s">
        <v>471</v>
      </c>
      <c r="C312" s="19" t="s">
        <v>65</v>
      </c>
      <c r="D312" s="19" t="s">
        <v>69</v>
      </c>
      <c r="E312" s="19">
        <v>94229346</v>
      </c>
      <c r="F312" s="19"/>
      <c r="G312" s="19" t="s">
        <v>67</v>
      </c>
      <c r="H312" s="46">
        <f t="shared" si="8"/>
        <v>0</v>
      </c>
      <c r="I312" s="6">
        <f t="shared" si="9"/>
        <v>0</v>
      </c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</row>
    <row r="313" spans="1:74" x14ac:dyDescent="0.25">
      <c r="A313" s="48">
        <v>311</v>
      </c>
      <c r="B313" s="19" t="s">
        <v>472</v>
      </c>
      <c r="C313" s="19" t="s">
        <v>167</v>
      </c>
      <c r="D313" s="19" t="s">
        <v>69</v>
      </c>
      <c r="E313" s="19">
        <v>94324220</v>
      </c>
      <c r="F313" s="19"/>
      <c r="G313" s="19" t="s">
        <v>67</v>
      </c>
      <c r="H313" s="46">
        <f t="shared" si="8"/>
        <v>0</v>
      </c>
      <c r="I313" s="6">
        <f t="shared" si="9"/>
        <v>0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</row>
    <row r="314" spans="1:74" x14ac:dyDescent="0.25">
      <c r="A314" s="48">
        <v>312</v>
      </c>
      <c r="B314" s="19" t="s">
        <v>473</v>
      </c>
      <c r="C314" s="19" t="s">
        <v>66</v>
      </c>
      <c r="D314" s="19" t="s">
        <v>128</v>
      </c>
      <c r="E314" s="19">
        <v>94302859</v>
      </c>
      <c r="F314" s="19"/>
      <c r="G314" s="19" t="s">
        <v>125</v>
      </c>
      <c r="H314" s="46">
        <f t="shared" si="8"/>
        <v>0</v>
      </c>
      <c r="I314" s="6">
        <f t="shared" si="9"/>
        <v>0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</row>
    <row r="315" spans="1:74" x14ac:dyDescent="0.25">
      <c r="A315" s="48">
        <v>313</v>
      </c>
      <c r="B315" s="19" t="s">
        <v>474</v>
      </c>
      <c r="C315" s="19" t="s">
        <v>138</v>
      </c>
      <c r="D315" s="19" t="s">
        <v>172</v>
      </c>
      <c r="E315" s="19">
        <v>94297158</v>
      </c>
      <c r="F315" s="19"/>
      <c r="G315" s="19" t="s">
        <v>63</v>
      </c>
      <c r="H315" s="46">
        <f t="shared" si="8"/>
        <v>0</v>
      </c>
      <c r="I315" s="6">
        <f t="shared" si="9"/>
        <v>0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</row>
    <row r="316" spans="1:74" x14ac:dyDescent="0.25">
      <c r="A316" s="48">
        <v>314</v>
      </c>
      <c r="B316" s="19" t="s">
        <v>475</v>
      </c>
      <c r="C316" s="19" t="s">
        <v>165</v>
      </c>
      <c r="D316" s="19" t="s">
        <v>150</v>
      </c>
      <c r="E316" s="19">
        <v>94226665</v>
      </c>
      <c r="F316" s="19"/>
      <c r="G316" s="19" t="s">
        <v>63</v>
      </c>
      <c r="H316" s="46">
        <f t="shared" si="8"/>
        <v>0</v>
      </c>
      <c r="I316" s="6">
        <f t="shared" si="9"/>
        <v>0</v>
      </c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</row>
    <row r="317" spans="1:74" x14ac:dyDescent="0.25">
      <c r="A317" s="48">
        <v>315</v>
      </c>
      <c r="B317" s="19" t="s">
        <v>475</v>
      </c>
      <c r="C317" s="19" t="s">
        <v>188</v>
      </c>
      <c r="D317" s="19" t="s">
        <v>172</v>
      </c>
      <c r="E317" s="19">
        <v>94369204</v>
      </c>
      <c r="F317" s="19"/>
      <c r="G317" s="19" t="s">
        <v>125</v>
      </c>
      <c r="H317" s="46">
        <f t="shared" si="8"/>
        <v>0</v>
      </c>
      <c r="I317" s="6">
        <f t="shared" si="9"/>
        <v>0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</row>
    <row r="318" spans="1:74" x14ac:dyDescent="0.25">
      <c r="A318" s="48">
        <v>316</v>
      </c>
      <c r="B318" s="19" t="s">
        <v>475</v>
      </c>
      <c r="C318" s="19" t="s">
        <v>476</v>
      </c>
      <c r="D318" s="19" t="s">
        <v>172</v>
      </c>
      <c r="E318" s="19">
        <v>94372493</v>
      </c>
      <c r="F318" s="19"/>
      <c r="G318" s="19" t="s">
        <v>125</v>
      </c>
      <c r="H318" s="46">
        <f t="shared" si="8"/>
        <v>0</v>
      </c>
      <c r="I318" s="6">
        <f t="shared" si="9"/>
        <v>0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</row>
    <row r="319" spans="1:74" x14ac:dyDescent="0.25">
      <c r="A319" s="48">
        <v>317</v>
      </c>
      <c r="B319" s="19" t="s">
        <v>475</v>
      </c>
      <c r="C319" s="19" t="s">
        <v>65</v>
      </c>
      <c r="D319" s="19" t="s">
        <v>69</v>
      </c>
      <c r="E319" s="19">
        <v>94230098</v>
      </c>
      <c r="F319" s="19"/>
      <c r="G319" s="19" t="s">
        <v>143</v>
      </c>
      <c r="H319" s="46">
        <f t="shared" si="8"/>
        <v>0</v>
      </c>
      <c r="I319" s="6">
        <f t="shared" si="9"/>
        <v>0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</row>
    <row r="320" spans="1:74" x14ac:dyDescent="0.25">
      <c r="A320" s="48">
        <v>318</v>
      </c>
      <c r="B320" s="19" t="s">
        <v>475</v>
      </c>
      <c r="C320" s="19" t="s">
        <v>133</v>
      </c>
      <c r="D320" s="19" t="s">
        <v>157</v>
      </c>
      <c r="E320" s="19">
        <v>94354857</v>
      </c>
      <c r="F320" s="19"/>
      <c r="G320" s="19" t="s">
        <v>125</v>
      </c>
      <c r="H320" s="46">
        <f t="shared" si="8"/>
        <v>0</v>
      </c>
      <c r="I320" s="6">
        <f t="shared" si="9"/>
        <v>0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</row>
    <row r="321" spans="1:74" x14ac:dyDescent="0.25">
      <c r="A321" s="48">
        <v>319</v>
      </c>
      <c r="B321" s="19" t="s">
        <v>475</v>
      </c>
      <c r="C321" s="19" t="s">
        <v>255</v>
      </c>
      <c r="D321" s="19" t="s">
        <v>152</v>
      </c>
      <c r="E321" s="19">
        <v>94364166</v>
      </c>
      <c r="F321" s="19"/>
      <c r="G321" s="19" t="s">
        <v>125</v>
      </c>
      <c r="H321" s="46">
        <f t="shared" si="8"/>
        <v>0</v>
      </c>
      <c r="I321" s="6">
        <f t="shared" si="9"/>
        <v>0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</row>
    <row r="322" spans="1:74" x14ac:dyDescent="0.25">
      <c r="A322" s="48">
        <v>320</v>
      </c>
      <c r="B322" s="19" t="s">
        <v>475</v>
      </c>
      <c r="C322" s="19" t="s">
        <v>65</v>
      </c>
      <c r="D322" s="19" t="s">
        <v>184</v>
      </c>
      <c r="E322" s="19">
        <v>94286548</v>
      </c>
      <c r="F322" s="19"/>
      <c r="G322" s="19" t="s">
        <v>125</v>
      </c>
      <c r="H322" s="46">
        <f t="shared" si="8"/>
        <v>0</v>
      </c>
      <c r="I322" s="6">
        <f t="shared" si="9"/>
        <v>0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</row>
    <row r="323" spans="1:74" x14ac:dyDescent="0.25">
      <c r="A323" s="48">
        <v>321</v>
      </c>
      <c r="B323" s="19" t="s">
        <v>475</v>
      </c>
      <c r="C323" s="19" t="s">
        <v>196</v>
      </c>
      <c r="D323" s="19" t="s">
        <v>152</v>
      </c>
      <c r="E323" s="19">
        <v>94226739</v>
      </c>
      <c r="F323" s="19"/>
      <c r="G323" s="19" t="s">
        <v>63</v>
      </c>
      <c r="H323" s="46">
        <f t="shared" si="8"/>
        <v>0</v>
      </c>
      <c r="I323" s="6">
        <f t="shared" si="9"/>
        <v>0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</row>
    <row r="324" spans="1:74" x14ac:dyDescent="0.25">
      <c r="A324" s="48">
        <v>322</v>
      </c>
      <c r="B324" s="19" t="s">
        <v>475</v>
      </c>
      <c r="C324" s="19" t="s">
        <v>423</v>
      </c>
      <c r="D324" s="19" t="s">
        <v>152</v>
      </c>
      <c r="E324" s="19">
        <v>94368632</v>
      </c>
      <c r="F324" s="19"/>
      <c r="G324" s="19" t="s">
        <v>125</v>
      </c>
      <c r="H324" s="46">
        <f t="shared" ref="H324:H387" si="10">IF(I324,COUNT(J324:BV324)&amp;"",)</f>
        <v>0</v>
      </c>
      <c r="I324" s="6">
        <f t="shared" ref="I324:I387" si="11">SUM(J324:BV324)</f>
        <v>0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</row>
    <row r="325" spans="1:74" x14ac:dyDescent="0.25">
      <c r="A325" s="48">
        <v>323</v>
      </c>
      <c r="B325" s="19" t="s">
        <v>475</v>
      </c>
      <c r="C325" s="19" t="s">
        <v>126</v>
      </c>
      <c r="D325" s="19" t="s">
        <v>172</v>
      </c>
      <c r="E325" s="19">
        <v>94228848</v>
      </c>
      <c r="F325" s="19"/>
      <c r="G325" s="19" t="s">
        <v>63</v>
      </c>
      <c r="H325" s="46">
        <f t="shared" si="10"/>
        <v>0</v>
      </c>
      <c r="I325" s="6">
        <f t="shared" si="11"/>
        <v>0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</row>
    <row r="326" spans="1:74" x14ac:dyDescent="0.25">
      <c r="A326" s="48">
        <v>324</v>
      </c>
      <c r="B326" s="19" t="s">
        <v>475</v>
      </c>
      <c r="C326" s="19" t="s">
        <v>232</v>
      </c>
      <c r="D326" s="19" t="s">
        <v>136</v>
      </c>
      <c r="E326" s="19">
        <v>94226618</v>
      </c>
      <c r="F326" s="19"/>
      <c r="G326" s="19" t="s">
        <v>63</v>
      </c>
      <c r="H326" s="46">
        <f t="shared" si="10"/>
        <v>0</v>
      </c>
      <c r="I326" s="6">
        <f t="shared" si="11"/>
        <v>0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</row>
    <row r="327" spans="1:74" x14ac:dyDescent="0.25">
      <c r="A327" s="48">
        <v>325</v>
      </c>
      <c r="B327" s="19" t="s">
        <v>475</v>
      </c>
      <c r="C327" s="19" t="s">
        <v>423</v>
      </c>
      <c r="D327" s="19" t="s">
        <v>172</v>
      </c>
      <c r="E327" s="19">
        <v>94315557</v>
      </c>
      <c r="F327" s="19"/>
      <c r="G327" s="19" t="s">
        <v>67</v>
      </c>
      <c r="H327" s="46">
        <f t="shared" si="10"/>
        <v>0</v>
      </c>
      <c r="I327" s="6">
        <f t="shared" si="11"/>
        <v>0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</row>
    <row r="328" spans="1:74" x14ac:dyDescent="0.25">
      <c r="A328" s="48">
        <v>326</v>
      </c>
      <c r="B328" s="19" t="s">
        <v>475</v>
      </c>
      <c r="C328" s="19" t="s">
        <v>477</v>
      </c>
      <c r="D328" s="19" t="s">
        <v>478</v>
      </c>
      <c r="E328" s="19">
        <v>94367480</v>
      </c>
      <c r="F328" s="19"/>
      <c r="G328" s="19" t="s">
        <v>64</v>
      </c>
      <c r="H328" s="46">
        <f t="shared" si="10"/>
        <v>0</v>
      </c>
      <c r="I328" s="6">
        <f t="shared" si="11"/>
        <v>0</v>
      </c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</row>
    <row r="329" spans="1:74" x14ac:dyDescent="0.25">
      <c r="A329" s="48">
        <v>327</v>
      </c>
      <c r="B329" s="19" t="s">
        <v>479</v>
      </c>
      <c r="C329" s="19" t="s">
        <v>181</v>
      </c>
      <c r="D329" s="19" t="s">
        <v>142</v>
      </c>
      <c r="E329" s="19">
        <v>94228646</v>
      </c>
      <c r="F329" s="19"/>
      <c r="G329" s="19" t="s">
        <v>63</v>
      </c>
      <c r="H329" s="46">
        <f t="shared" si="10"/>
        <v>0</v>
      </c>
      <c r="I329" s="6">
        <f t="shared" si="11"/>
        <v>0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</row>
    <row r="330" spans="1:74" x14ac:dyDescent="0.25">
      <c r="A330" s="48">
        <v>328</v>
      </c>
      <c r="B330" s="19" t="s">
        <v>480</v>
      </c>
      <c r="C330" s="19" t="s">
        <v>177</v>
      </c>
      <c r="D330" s="19" t="s">
        <v>69</v>
      </c>
      <c r="E330" s="19">
        <v>94352946</v>
      </c>
      <c r="F330" s="19"/>
      <c r="G330" s="19" t="s">
        <v>125</v>
      </c>
      <c r="H330" s="46">
        <f t="shared" si="10"/>
        <v>0</v>
      </c>
      <c r="I330" s="6">
        <f t="shared" si="11"/>
        <v>0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</row>
    <row r="331" spans="1:74" x14ac:dyDescent="0.25">
      <c r="A331" s="48">
        <v>329</v>
      </c>
      <c r="B331" s="19" t="s">
        <v>481</v>
      </c>
      <c r="C331" s="19" t="s">
        <v>145</v>
      </c>
      <c r="D331" s="19" t="s">
        <v>134</v>
      </c>
      <c r="E331" s="19">
        <v>94227252</v>
      </c>
      <c r="F331" s="19"/>
      <c r="G331" s="19" t="s">
        <v>64</v>
      </c>
      <c r="H331" s="46">
        <f t="shared" si="10"/>
        <v>0</v>
      </c>
      <c r="I331" s="6">
        <f t="shared" si="11"/>
        <v>0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</row>
    <row r="332" spans="1:74" x14ac:dyDescent="0.25">
      <c r="A332" s="48">
        <v>330</v>
      </c>
      <c r="B332" s="19" t="s">
        <v>481</v>
      </c>
      <c r="C332" s="19" t="s">
        <v>165</v>
      </c>
      <c r="D332" s="19" t="s">
        <v>172</v>
      </c>
      <c r="E332" s="19">
        <v>94351090</v>
      </c>
      <c r="F332" s="19"/>
      <c r="G332" s="19" t="s">
        <v>63</v>
      </c>
      <c r="H332" s="46">
        <f t="shared" si="10"/>
        <v>0</v>
      </c>
      <c r="I332" s="6">
        <f t="shared" si="11"/>
        <v>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</row>
    <row r="333" spans="1:74" x14ac:dyDescent="0.25">
      <c r="A333" s="48">
        <v>331</v>
      </c>
      <c r="B333" s="19" t="s">
        <v>482</v>
      </c>
      <c r="C333" s="19" t="s">
        <v>141</v>
      </c>
      <c r="D333" s="19" t="s">
        <v>157</v>
      </c>
      <c r="E333" s="19">
        <v>94371452</v>
      </c>
      <c r="F333" s="19"/>
      <c r="G333" s="19" t="s">
        <v>64</v>
      </c>
      <c r="H333" s="46">
        <f t="shared" si="10"/>
        <v>0</v>
      </c>
      <c r="I333" s="6">
        <f t="shared" si="11"/>
        <v>0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</row>
    <row r="334" spans="1:74" x14ac:dyDescent="0.25">
      <c r="A334" s="48">
        <v>332</v>
      </c>
      <c r="B334" s="19" t="s">
        <v>482</v>
      </c>
      <c r="C334" s="19" t="s">
        <v>165</v>
      </c>
      <c r="D334" s="19" t="s">
        <v>128</v>
      </c>
      <c r="E334" s="19">
        <v>94301957</v>
      </c>
      <c r="F334" s="19"/>
      <c r="G334" s="19" t="s">
        <v>63</v>
      </c>
      <c r="H334" s="46">
        <f t="shared" si="10"/>
        <v>0</v>
      </c>
      <c r="I334" s="6">
        <f t="shared" si="11"/>
        <v>0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</row>
    <row r="335" spans="1:74" x14ac:dyDescent="0.25">
      <c r="A335" s="48">
        <v>333</v>
      </c>
      <c r="B335" s="19" t="s">
        <v>482</v>
      </c>
      <c r="C335" s="19" t="s">
        <v>66</v>
      </c>
      <c r="D335" s="19" t="s">
        <v>128</v>
      </c>
      <c r="E335" s="19">
        <v>94371997</v>
      </c>
      <c r="F335" s="19"/>
      <c r="G335" s="19" t="s">
        <v>125</v>
      </c>
      <c r="H335" s="46">
        <f t="shared" si="10"/>
        <v>0</v>
      </c>
      <c r="I335" s="6">
        <f t="shared" si="11"/>
        <v>0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</row>
    <row r="336" spans="1:74" x14ac:dyDescent="0.25">
      <c r="A336" s="48">
        <v>334</v>
      </c>
      <c r="B336" s="19" t="s">
        <v>483</v>
      </c>
      <c r="C336" s="19" t="s">
        <v>181</v>
      </c>
      <c r="D336" s="19" t="s">
        <v>123</v>
      </c>
      <c r="E336" s="19">
        <v>94226751</v>
      </c>
      <c r="F336" s="19"/>
      <c r="G336" s="19" t="s">
        <v>63</v>
      </c>
      <c r="H336" s="46">
        <f t="shared" si="10"/>
        <v>0</v>
      </c>
      <c r="I336" s="6">
        <f t="shared" si="11"/>
        <v>0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</row>
    <row r="337" spans="1:74" x14ac:dyDescent="0.25">
      <c r="A337" s="48">
        <v>335</v>
      </c>
      <c r="B337" s="19" t="s">
        <v>483</v>
      </c>
      <c r="C337" s="19" t="s">
        <v>145</v>
      </c>
      <c r="D337" s="19" t="s">
        <v>123</v>
      </c>
      <c r="E337" s="19">
        <v>94226972</v>
      </c>
      <c r="F337" s="19"/>
      <c r="G337" s="19" t="s">
        <v>63</v>
      </c>
      <c r="H337" s="46">
        <f t="shared" si="10"/>
        <v>0</v>
      </c>
      <c r="I337" s="6">
        <f t="shared" si="11"/>
        <v>0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</row>
    <row r="338" spans="1:74" x14ac:dyDescent="0.25">
      <c r="A338" s="48">
        <v>336</v>
      </c>
      <c r="B338" s="19" t="s">
        <v>484</v>
      </c>
      <c r="C338" s="19" t="s">
        <v>485</v>
      </c>
      <c r="D338" s="19" t="s">
        <v>152</v>
      </c>
      <c r="E338" s="19">
        <v>94335355</v>
      </c>
      <c r="F338" s="19"/>
      <c r="G338" s="19" t="s">
        <v>125</v>
      </c>
      <c r="H338" s="46">
        <f t="shared" si="10"/>
        <v>0</v>
      </c>
      <c r="I338" s="6">
        <f t="shared" si="11"/>
        <v>0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</row>
    <row r="339" spans="1:74" x14ac:dyDescent="0.25">
      <c r="A339" s="48">
        <v>337</v>
      </c>
      <c r="B339" s="19" t="s">
        <v>486</v>
      </c>
      <c r="C339" s="19" t="s">
        <v>255</v>
      </c>
      <c r="D339" s="19" t="s">
        <v>256</v>
      </c>
      <c r="E339" s="19">
        <v>94325139</v>
      </c>
      <c r="F339" s="19"/>
      <c r="G339" s="19" t="s">
        <v>125</v>
      </c>
      <c r="H339" s="46">
        <f t="shared" si="10"/>
        <v>0</v>
      </c>
      <c r="I339" s="6">
        <f t="shared" si="11"/>
        <v>0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</row>
    <row r="340" spans="1:74" x14ac:dyDescent="0.25">
      <c r="A340" s="48">
        <v>338</v>
      </c>
      <c r="B340" s="19" t="s">
        <v>487</v>
      </c>
      <c r="C340" s="19" t="s">
        <v>275</v>
      </c>
      <c r="D340" s="19" t="s">
        <v>128</v>
      </c>
      <c r="E340" s="19">
        <v>94340958</v>
      </c>
      <c r="F340" s="19"/>
      <c r="G340" s="19" t="s">
        <v>125</v>
      </c>
      <c r="H340" s="46">
        <f t="shared" si="10"/>
        <v>0</v>
      </c>
      <c r="I340" s="6">
        <f t="shared" si="11"/>
        <v>0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</row>
    <row r="341" spans="1:74" x14ac:dyDescent="0.25">
      <c r="A341" s="48">
        <v>339</v>
      </c>
      <c r="B341" s="19" t="s">
        <v>488</v>
      </c>
      <c r="C341" s="19" t="s">
        <v>423</v>
      </c>
      <c r="D341" s="19" t="s">
        <v>123</v>
      </c>
      <c r="E341" s="19">
        <v>94229594</v>
      </c>
      <c r="F341" s="19"/>
      <c r="G341" s="19" t="s">
        <v>125</v>
      </c>
      <c r="H341" s="46">
        <f t="shared" si="10"/>
        <v>0</v>
      </c>
      <c r="I341" s="6">
        <f t="shared" si="11"/>
        <v>0</v>
      </c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</row>
    <row r="342" spans="1:74" x14ac:dyDescent="0.25">
      <c r="A342" s="48">
        <v>340</v>
      </c>
      <c r="B342" s="19" t="s">
        <v>488</v>
      </c>
      <c r="C342" s="19" t="s">
        <v>181</v>
      </c>
      <c r="D342" s="19" t="s">
        <v>69</v>
      </c>
      <c r="E342" s="19">
        <v>94226642</v>
      </c>
      <c r="F342" s="19"/>
      <c r="G342" s="19" t="s">
        <v>63</v>
      </c>
      <c r="H342" s="46">
        <f t="shared" si="10"/>
        <v>0</v>
      </c>
      <c r="I342" s="6">
        <f t="shared" si="11"/>
        <v>0</v>
      </c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</row>
    <row r="343" spans="1:74" x14ac:dyDescent="0.25">
      <c r="A343" s="48">
        <v>341</v>
      </c>
      <c r="B343" s="19" t="s">
        <v>488</v>
      </c>
      <c r="C343" s="19" t="s">
        <v>255</v>
      </c>
      <c r="D343" s="19" t="s">
        <v>271</v>
      </c>
      <c r="E343" s="19">
        <v>94352696</v>
      </c>
      <c r="F343" s="19"/>
      <c r="G343" s="19" t="s">
        <v>63</v>
      </c>
      <c r="H343" s="46">
        <f t="shared" si="10"/>
        <v>0</v>
      </c>
      <c r="I343" s="6">
        <f t="shared" si="11"/>
        <v>0</v>
      </c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</row>
    <row r="344" spans="1:74" x14ac:dyDescent="0.25">
      <c r="A344" s="48">
        <v>342</v>
      </c>
      <c r="B344" s="19" t="s">
        <v>488</v>
      </c>
      <c r="C344" s="19" t="s">
        <v>65</v>
      </c>
      <c r="D344" s="19" t="s">
        <v>178</v>
      </c>
      <c r="E344" s="19">
        <v>94227044</v>
      </c>
      <c r="F344" s="19"/>
      <c r="G344" s="19" t="s">
        <v>143</v>
      </c>
      <c r="H344" s="46">
        <f t="shared" si="10"/>
        <v>0</v>
      </c>
      <c r="I344" s="6">
        <f t="shared" si="11"/>
        <v>0</v>
      </c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</row>
    <row r="345" spans="1:74" x14ac:dyDescent="0.25">
      <c r="A345" s="48">
        <v>343</v>
      </c>
      <c r="B345" s="19" t="s">
        <v>488</v>
      </c>
      <c r="C345" s="19" t="s">
        <v>177</v>
      </c>
      <c r="D345" s="19" t="s">
        <v>136</v>
      </c>
      <c r="E345" s="19">
        <v>94285646</v>
      </c>
      <c r="F345" s="19"/>
      <c r="G345" s="19" t="s">
        <v>63</v>
      </c>
      <c r="H345" s="46">
        <f t="shared" si="10"/>
        <v>0</v>
      </c>
      <c r="I345" s="6">
        <f t="shared" si="11"/>
        <v>0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</row>
    <row r="346" spans="1:74" x14ac:dyDescent="0.25">
      <c r="A346" s="48">
        <v>344</v>
      </c>
      <c r="B346" s="19" t="s">
        <v>489</v>
      </c>
      <c r="C346" s="19" t="s">
        <v>133</v>
      </c>
      <c r="D346" s="19" t="s">
        <v>152</v>
      </c>
      <c r="E346" s="19">
        <v>94314446</v>
      </c>
      <c r="F346" s="19"/>
      <c r="G346" s="19" t="s">
        <v>63</v>
      </c>
      <c r="H346" s="46">
        <f t="shared" si="10"/>
        <v>0</v>
      </c>
      <c r="I346" s="6">
        <f t="shared" si="11"/>
        <v>0</v>
      </c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</row>
    <row r="347" spans="1:74" x14ac:dyDescent="0.25">
      <c r="A347" s="48">
        <v>345</v>
      </c>
      <c r="B347" s="19" t="s">
        <v>490</v>
      </c>
      <c r="C347" s="19" t="s">
        <v>133</v>
      </c>
      <c r="D347" s="19" t="s">
        <v>136</v>
      </c>
      <c r="E347" s="19">
        <v>94328866</v>
      </c>
      <c r="F347" s="19"/>
      <c r="G347" s="19" t="s">
        <v>67</v>
      </c>
      <c r="H347" s="46">
        <f t="shared" si="10"/>
        <v>0</v>
      </c>
      <c r="I347" s="6">
        <f t="shared" si="11"/>
        <v>0</v>
      </c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</row>
    <row r="348" spans="1:74" x14ac:dyDescent="0.25">
      <c r="A348" s="48">
        <v>346</v>
      </c>
      <c r="B348" s="19" t="s">
        <v>491</v>
      </c>
      <c r="C348" s="19" t="s">
        <v>423</v>
      </c>
      <c r="D348" s="19" t="s">
        <v>262</v>
      </c>
      <c r="E348" s="19">
        <v>94367821</v>
      </c>
      <c r="F348" s="19"/>
      <c r="G348" s="19" t="s">
        <v>125</v>
      </c>
      <c r="H348" s="46">
        <f t="shared" si="10"/>
        <v>0</v>
      </c>
      <c r="I348" s="6">
        <f t="shared" si="11"/>
        <v>0</v>
      </c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</row>
    <row r="349" spans="1:74" x14ac:dyDescent="0.25">
      <c r="A349" s="48">
        <v>347</v>
      </c>
      <c r="B349" s="19" t="s">
        <v>492</v>
      </c>
      <c r="C349" s="19" t="s">
        <v>167</v>
      </c>
      <c r="D349" s="19" t="s">
        <v>166</v>
      </c>
      <c r="E349" s="19">
        <v>94230121</v>
      </c>
      <c r="F349" s="19"/>
      <c r="G349" s="19" t="s">
        <v>143</v>
      </c>
      <c r="H349" s="46">
        <f t="shared" si="10"/>
        <v>0</v>
      </c>
      <c r="I349" s="6">
        <f t="shared" si="11"/>
        <v>0</v>
      </c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</row>
    <row r="350" spans="1:74" x14ac:dyDescent="0.25">
      <c r="A350" s="48">
        <v>348</v>
      </c>
      <c r="B350" s="19" t="s">
        <v>493</v>
      </c>
      <c r="C350" s="19" t="s">
        <v>168</v>
      </c>
      <c r="D350" s="19" t="s">
        <v>150</v>
      </c>
      <c r="E350" s="19">
        <v>94287867</v>
      </c>
      <c r="F350" s="19"/>
      <c r="G350" s="19" t="s">
        <v>64</v>
      </c>
      <c r="H350" s="46">
        <f t="shared" si="10"/>
        <v>0</v>
      </c>
      <c r="I350" s="6">
        <f t="shared" si="11"/>
        <v>0</v>
      </c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</row>
    <row r="351" spans="1:74" x14ac:dyDescent="0.25">
      <c r="A351" s="48">
        <v>349</v>
      </c>
      <c r="B351" s="19" t="s">
        <v>494</v>
      </c>
      <c r="C351" s="19" t="s">
        <v>124</v>
      </c>
      <c r="D351" s="19" t="s">
        <v>123</v>
      </c>
      <c r="E351" s="19">
        <v>94226592</v>
      </c>
      <c r="F351" s="19"/>
      <c r="G351" s="19" t="s">
        <v>63</v>
      </c>
      <c r="H351" s="46">
        <f t="shared" si="10"/>
        <v>0</v>
      </c>
      <c r="I351" s="6">
        <f t="shared" si="11"/>
        <v>0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</row>
    <row r="352" spans="1:74" x14ac:dyDescent="0.25">
      <c r="A352" s="48">
        <v>350</v>
      </c>
      <c r="B352" s="19" t="s">
        <v>495</v>
      </c>
      <c r="C352" s="19" t="s">
        <v>122</v>
      </c>
      <c r="D352" s="19" t="s">
        <v>134</v>
      </c>
      <c r="E352" s="19">
        <v>94226973</v>
      </c>
      <c r="F352" s="19"/>
      <c r="G352" s="19" t="s">
        <v>63</v>
      </c>
      <c r="H352" s="46">
        <f t="shared" si="10"/>
        <v>0</v>
      </c>
      <c r="I352" s="6">
        <f t="shared" si="11"/>
        <v>0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</row>
    <row r="353" spans="1:74" x14ac:dyDescent="0.25">
      <c r="A353" s="48">
        <v>351</v>
      </c>
      <c r="B353" s="19" t="s">
        <v>496</v>
      </c>
      <c r="C353" s="19" t="s">
        <v>145</v>
      </c>
      <c r="D353" s="19" t="s">
        <v>172</v>
      </c>
      <c r="E353" s="19">
        <v>94364541</v>
      </c>
      <c r="F353" s="19"/>
      <c r="G353" s="19" t="s">
        <v>64</v>
      </c>
      <c r="H353" s="46">
        <f t="shared" si="10"/>
        <v>0</v>
      </c>
      <c r="I353" s="6">
        <f t="shared" si="11"/>
        <v>0</v>
      </c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</row>
    <row r="354" spans="1:74" x14ac:dyDescent="0.25">
      <c r="A354" s="48">
        <v>352</v>
      </c>
      <c r="B354" s="19" t="s">
        <v>496</v>
      </c>
      <c r="C354" s="19" t="s">
        <v>145</v>
      </c>
      <c r="D354" s="19" t="s">
        <v>134</v>
      </c>
      <c r="E354" s="19">
        <v>94227197</v>
      </c>
      <c r="F354" s="19"/>
      <c r="G354" s="19" t="s">
        <v>63</v>
      </c>
      <c r="H354" s="46">
        <f t="shared" si="10"/>
        <v>0</v>
      </c>
      <c r="I354" s="6">
        <f t="shared" si="11"/>
        <v>0</v>
      </c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</row>
    <row r="355" spans="1:74" x14ac:dyDescent="0.25">
      <c r="A355" s="48">
        <v>353</v>
      </c>
      <c r="B355" s="19" t="s">
        <v>497</v>
      </c>
      <c r="C355" s="19" t="s">
        <v>177</v>
      </c>
      <c r="D355" s="19" t="s">
        <v>134</v>
      </c>
      <c r="E355" s="19">
        <v>94226889</v>
      </c>
      <c r="F355" s="19"/>
      <c r="G355" s="19" t="s">
        <v>63</v>
      </c>
      <c r="H355" s="46">
        <f t="shared" si="10"/>
        <v>0</v>
      </c>
      <c r="I355" s="6">
        <f t="shared" si="11"/>
        <v>0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</row>
    <row r="356" spans="1:74" x14ac:dyDescent="0.25">
      <c r="A356" s="48">
        <v>354</v>
      </c>
      <c r="B356" s="19" t="s">
        <v>498</v>
      </c>
      <c r="C356" s="19" t="s">
        <v>167</v>
      </c>
      <c r="D356" s="19" t="s">
        <v>134</v>
      </c>
      <c r="E356" s="19">
        <v>94301688</v>
      </c>
      <c r="F356" s="19"/>
      <c r="G356" s="19" t="s">
        <v>125</v>
      </c>
      <c r="H356" s="46">
        <f t="shared" si="10"/>
        <v>0</v>
      </c>
      <c r="I356" s="6">
        <f t="shared" si="11"/>
        <v>0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</row>
    <row r="357" spans="1:74" x14ac:dyDescent="0.25">
      <c r="A357" s="48">
        <v>355</v>
      </c>
      <c r="B357" s="19" t="s">
        <v>499</v>
      </c>
      <c r="C357" s="19" t="s">
        <v>500</v>
      </c>
      <c r="D357" s="19" t="s">
        <v>501</v>
      </c>
      <c r="E357" s="19">
        <v>94226684</v>
      </c>
      <c r="F357" s="19"/>
      <c r="G357" s="19" t="s">
        <v>143</v>
      </c>
      <c r="H357" s="46">
        <f t="shared" si="10"/>
        <v>0</v>
      </c>
      <c r="I357" s="6">
        <f t="shared" si="11"/>
        <v>0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</row>
    <row r="358" spans="1:74" x14ac:dyDescent="0.25">
      <c r="A358" s="48">
        <v>356</v>
      </c>
      <c r="B358" s="19" t="s">
        <v>502</v>
      </c>
      <c r="C358" s="19" t="s">
        <v>145</v>
      </c>
      <c r="D358" s="19" t="s">
        <v>69</v>
      </c>
      <c r="E358" s="19">
        <v>94227295</v>
      </c>
      <c r="F358" s="19"/>
      <c r="G358" s="19" t="s">
        <v>64</v>
      </c>
      <c r="H358" s="46">
        <f t="shared" si="10"/>
        <v>0</v>
      </c>
      <c r="I358" s="6">
        <f t="shared" si="11"/>
        <v>0</v>
      </c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</row>
    <row r="359" spans="1:74" x14ac:dyDescent="0.25">
      <c r="A359" s="48">
        <v>357</v>
      </c>
      <c r="B359" s="19" t="s">
        <v>503</v>
      </c>
      <c r="C359" s="19" t="s">
        <v>124</v>
      </c>
      <c r="D359" s="19" t="s">
        <v>69</v>
      </c>
      <c r="E359" s="19">
        <v>94226876</v>
      </c>
      <c r="F359" s="19"/>
      <c r="G359" s="19" t="s">
        <v>64</v>
      </c>
      <c r="H359" s="46">
        <f t="shared" si="10"/>
        <v>0</v>
      </c>
      <c r="I359" s="6">
        <f t="shared" si="11"/>
        <v>0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</row>
    <row r="360" spans="1:74" x14ac:dyDescent="0.25">
      <c r="A360" s="48">
        <v>358</v>
      </c>
      <c r="B360" s="19" t="s">
        <v>504</v>
      </c>
      <c r="C360" s="19" t="s">
        <v>285</v>
      </c>
      <c r="D360" s="19" t="s">
        <v>207</v>
      </c>
      <c r="E360" s="19">
        <v>94327555</v>
      </c>
      <c r="F360" s="19"/>
      <c r="G360" s="19" t="s">
        <v>67</v>
      </c>
      <c r="H360" s="46">
        <f t="shared" si="10"/>
        <v>0</v>
      </c>
      <c r="I360" s="6">
        <f t="shared" si="11"/>
        <v>0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</row>
    <row r="361" spans="1:74" x14ac:dyDescent="0.25">
      <c r="A361" s="48">
        <v>359</v>
      </c>
      <c r="B361" s="19" t="s">
        <v>505</v>
      </c>
      <c r="C361" s="19" t="s">
        <v>65</v>
      </c>
      <c r="D361" s="19" t="s">
        <v>157</v>
      </c>
      <c r="E361" s="19">
        <v>94326059</v>
      </c>
      <c r="F361" s="19"/>
      <c r="G361" s="19" t="s">
        <v>67</v>
      </c>
      <c r="H361" s="46">
        <f t="shared" si="10"/>
        <v>0</v>
      </c>
      <c r="I361" s="6">
        <f t="shared" si="11"/>
        <v>0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</row>
    <row r="362" spans="1:74" x14ac:dyDescent="0.25">
      <c r="A362" s="48">
        <v>360</v>
      </c>
      <c r="B362" s="19" t="s">
        <v>505</v>
      </c>
      <c r="C362" s="19" t="s">
        <v>181</v>
      </c>
      <c r="D362" s="19" t="s">
        <v>68</v>
      </c>
      <c r="E362" s="19">
        <v>94308922</v>
      </c>
      <c r="F362" s="19"/>
      <c r="G362" s="19" t="s">
        <v>63</v>
      </c>
      <c r="H362" s="46">
        <f t="shared" si="10"/>
        <v>0</v>
      </c>
      <c r="I362" s="6">
        <f t="shared" si="11"/>
        <v>0</v>
      </c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</row>
    <row r="363" spans="1:74" x14ac:dyDescent="0.25">
      <c r="A363" s="48">
        <v>361</v>
      </c>
      <c r="B363" s="19" t="s">
        <v>506</v>
      </c>
      <c r="C363" s="19" t="s">
        <v>255</v>
      </c>
      <c r="D363" s="19" t="s">
        <v>507</v>
      </c>
      <c r="E363" s="19">
        <v>94355214</v>
      </c>
      <c r="F363" s="19"/>
      <c r="G363" s="19" t="s">
        <v>125</v>
      </c>
      <c r="H363" s="46">
        <f t="shared" si="10"/>
        <v>0</v>
      </c>
      <c r="I363" s="6">
        <f t="shared" si="11"/>
        <v>0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</row>
    <row r="364" spans="1:74" x14ac:dyDescent="0.25">
      <c r="A364" s="48">
        <v>362</v>
      </c>
      <c r="B364" s="19" t="s">
        <v>508</v>
      </c>
      <c r="C364" s="19" t="s">
        <v>264</v>
      </c>
      <c r="D364" s="19" t="s">
        <v>207</v>
      </c>
      <c r="E364" s="19">
        <v>94333213</v>
      </c>
      <c r="F364" s="19"/>
      <c r="G364" s="19" t="s">
        <v>125</v>
      </c>
      <c r="H364" s="46">
        <f t="shared" si="10"/>
        <v>0</v>
      </c>
      <c r="I364" s="6">
        <f t="shared" si="11"/>
        <v>0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</row>
    <row r="365" spans="1:74" x14ac:dyDescent="0.25">
      <c r="A365" s="48">
        <v>363</v>
      </c>
      <c r="B365" s="19" t="s">
        <v>509</v>
      </c>
      <c r="C365" s="19" t="s">
        <v>255</v>
      </c>
      <c r="D365" s="19" t="s">
        <v>207</v>
      </c>
      <c r="E365" s="19">
        <v>94228841</v>
      </c>
      <c r="F365" s="19"/>
      <c r="G365" s="19" t="s">
        <v>125</v>
      </c>
      <c r="H365" s="46">
        <f t="shared" si="10"/>
        <v>0</v>
      </c>
      <c r="I365" s="6">
        <f t="shared" si="11"/>
        <v>0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</row>
    <row r="366" spans="1:74" x14ac:dyDescent="0.25">
      <c r="A366" s="48">
        <v>364</v>
      </c>
      <c r="B366" s="19" t="s">
        <v>510</v>
      </c>
      <c r="C366" s="19" t="s">
        <v>66</v>
      </c>
      <c r="D366" s="19" t="s">
        <v>172</v>
      </c>
      <c r="E366" s="19">
        <v>94226858</v>
      </c>
      <c r="F366" s="19"/>
      <c r="G366" s="19" t="s">
        <v>125</v>
      </c>
      <c r="H366" s="46">
        <f t="shared" si="10"/>
        <v>0</v>
      </c>
      <c r="I366" s="6">
        <f t="shared" si="11"/>
        <v>0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</row>
    <row r="367" spans="1:74" x14ac:dyDescent="0.25">
      <c r="A367" s="48">
        <v>365</v>
      </c>
      <c r="B367" s="19" t="s">
        <v>511</v>
      </c>
      <c r="C367" s="19" t="s">
        <v>186</v>
      </c>
      <c r="D367" s="19" t="s">
        <v>136</v>
      </c>
      <c r="E367" s="19">
        <v>94345238</v>
      </c>
      <c r="F367" s="19"/>
      <c r="G367" s="19" t="s">
        <v>125</v>
      </c>
      <c r="H367" s="46">
        <f t="shared" si="10"/>
        <v>0</v>
      </c>
      <c r="I367" s="6">
        <f t="shared" si="11"/>
        <v>0</v>
      </c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</row>
    <row r="368" spans="1:74" x14ac:dyDescent="0.25">
      <c r="A368" s="48">
        <v>366</v>
      </c>
      <c r="B368" s="19" t="s">
        <v>512</v>
      </c>
      <c r="C368" s="19" t="s">
        <v>232</v>
      </c>
      <c r="D368" s="19" t="s">
        <v>178</v>
      </c>
      <c r="E368" s="19">
        <v>94319711</v>
      </c>
      <c r="F368" s="19"/>
      <c r="G368" s="19" t="s">
        <v>63</v>
      </c>
      <c r="H368" s="46">
        <f t="shared" si="10"/>
        <v>0</v>
      </c>
      <c r="I368" s="6">
        <f t="shared" si="11"/>
        <v>0</v>
      </c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</row>
    <row r="369" spans="1:74" x14ac:dyDescent="0.25">
      <c r="A369" s="48">
        <v>367</v>
      </c>
      <c r="B369" s="19" t="s">
        <v>513</v>
      </c>
      <c r="C369" s="19" t="s">
        <v>177</v>
      </c>
      <c r="D369" s="19" t="s">
        <v>157</v>
      </c>
      <c r="E369" s="19">
        <v>94332561</v>
      </c>
      <c r="F369" s="19"/>
      <c r="G369" s="19" t="s">
        <v>125</v>
      </c>
      <c r="H369" s="46">
        <f t="shared" si="10"/>
        <v>0</v>
      </c>
      <c r="I369" s="6">
        <f t="shared" si="11"/>
        <v>0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</row>
    <row r="370" spans="1:74" x14ac:dyDescent="0.25">
      <c r="A370" s="48">
        <v>368</v>
      </c>
      <c r="B370" s="19" t="s">
        <v>514</v>
      </c>
      <c r="C370" s="19" t="s">
        <v>255</v>
      </c>
      <c r="D370" s="19" t="s">
        <v>250</v>
      </c>
      <c r="E370" s="19">
        <v>94324348</v>
      </c>
      <c r="F370" s="19"/>
      <c r="G370" s="19" t="s">
        <v>63</v>
      </c>
      <c r="H370" s="46">
        <f t="shared" si="10"/>
        <v>0</v>
      </c>
      <c r="I370" s="6">
        <f t="shared" si="11"/>
        <v>0</v>
      </c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</row>
    <row r="371" spans="1:74" x14ac:dyDescent="0.25">
      <c r="A371" s="48">
        <v>369</v>
      </c>
      <c r="B371" s="19" t="s">
        <v>515</v>
      </c>
      <c r="C371" s="19" t="s">
        <v>130</v>
      </c>
      <c r="D371" s="19" t="s">
        <v>172</v>
      </c>
      <c r="E371" s="19">
        <v>94228845</v>
      </c>
      <c r="F371" s="19"/>
      <c r="G371" s="19" t="s">
        <v>63</v>
      </c>
      <c r="H371" s="46">
        <f t="shared" si="10"/>
        <v>0</v>
      </c>
      <c r="I371" s="6">
        <f t="shared" si="11"/>
        <v>0</v>
      </c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</row>
    <row r="372" spans="1:74" x14ac:dyDescent="0.25">
      <c r="A372" s="48">
        <v>370</v>
      </c>
      <c r="B372" s="19" t="s">
        <v>516</v>
      </c>
      <c r="C372" s="19" t="s">
        <v>255</v>
      </c>
      <c r="D372" s="19" t="s">
        <v>172</v>
      </c>
      <c r="E372" s="19">
        <v>94354520</v>
      </c>
      <c r="F372" s="19"/>
      <c r="G372" s="19" t="s">
        <v>125</v>
      </c>
      <c r="H372" s="46">
        <f t="shared" si="10"/>
        <v>0</v>
      </c>
      <c r="I372" s="6">
        <f t="shared" si="11"/>
        <v>0</v>
      </c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</row>
    <row r="373" spans="1:74" x14ac:dyDescent="0.25">
      <c r="A373" s="48">
        <v>371</v>
      </c>
      <c r="B373" s="19" t="s">
        <v>517</v>
      </c>
      <c r="C373" s="19" t="s">
        <v>181</v>
      </c>
      <c r="D373" s="19" t="s">
        <v>123</v>
      </c>
      <c r="E373" s="19">
        <v>94227476</v>
      </c>
      <c r="F373" s="19"/>
      <c r="G373" s="19" t="s">
        <v>67</v>
      </c>
      <c r="H373" s="46">
        <f t="shared" si="10"/>
        <v>0</v>
      </c>
      <c r="I373" s="6">
        <f t="shared" si="11"/>
        <v>0</v>
      </c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</row>
    <row r="374" spans="1:74" x14ac:dyDescent="0.25">
      <c r="A374" s="48">
        <v>372</v>
      </c>
      <c r="B374" s="19" t="s">
        <v>518</v>
      </c>
      <c r="C374" s="19" t="s">
        <v>285</v>
      </c>
      <c r="D374" s="19" t="s">
        <v>228</v>
      </c>
      <c r="E374" s="19">
        <v>94226907</v>
      </c>
      <c r="F374" s="19"/>
      <c r="G374" s="19" t="s">
        <v>125</v>
      </c>
      <c r="H374" s="46">
        <f t="shared" si="10"/>
        <v>0</v>
      </c>
      <c r="I374" s="6">
        <f t="shared" si="11"/>
        <v>0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</row>
    <row r="375" spans="1:74" x14ac:dyDescent="0.25">
      <c r="A375" s="48">
        <v>373</v>
      </c>
      <c r="B375" s="19" t="s">
        <v>519</v>
      </c>
      <c r="C375" s="19" t="s">
        <v>520</v>
      </c>
      <c r="D375" s="19" t="s">
        <v>521</v>
      </c>
      <c r="E375" s="19">
        <v>94328223</v>
      </c>
      <c r="F375" s="19"/>
      <c r="G375" s="19" t="s">
        <v>63</v>
      </c>
      <c r="H375" s="46">
        <f t="shared" si="10"/>
        <v>0</v>
      </c>
      <c r="I375" s="6">
        <f t="shared" si="11"/>
        <v>0</v>
      </c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</row>
    <row r="376" spans="1:74" x14ac:dyDescent="0.25">
      <c r="A376" s="48">
        <v>374</v>
      </c>
      <c r="B376" s="19" t="s">
        <v>522</v>
      </c>
      <c r="C376" s="19" t="s">
        <v>181</v>
      </c>
      <c r="D376" s="19" t="s">
        <v>184</v>
      </c>
      <c r="E376" s="19">
        <v>94228255</v>
      </c>
      <c r="F376" s="19"/>
      <c r="G376" s="19" t="s">
        <v>139</v>
      </c>
      <c r="H376" s="46">
        <f t="shared" si="10"/>
        <v>0</v>
      </c>
      <c r="I376" s="6">
        <f t="shared" si="11"/>
        <v>0</v>
      </c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</row>
    <row r="377" spans="1:74" x14ac:dyDescent="0.25">
      <c r="A377" s="48">
        <v>375</v>
      </c>
      <c r="B377" s="19" t="s">
        <v>522</v>
      </c>
      <c r="C377" s="19" t="s">
        <v>340</v>
      </c>
      <c r="D377" s="19" t="s">
        <v>128</v>
      </c>
      <c r="E377" s="19">
        <v>94322945</v>
      </c>
      <c r="F377" s="19"/>
      <c r="G377" s="19" t="s">
        <v>125</v>
      </c>
      <c r="H377" s="46">
        <f t="shared" si="10"/>
        <v>0</v>
      </c>
      <c r="I377" s="6">
        <f t="shared" si="11"/>
        <v>0</v>
      </c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</row>
    <row r="378" spans="1:74" x14ac:dyDescent="0.25">
      <c r="A378" s="48">
        <v>376</v>
      </c>
      <c r="B378" s="19" t="s">
        <v>523</v>
      </c>
      <c r="C378" s="19" t="s">
        <v>145</v>
      </c>
      <c r="D378" s="19" t="s">
        <v>69</v>
      </c>
      <c r="E378" s="19">
        <v>94226644</v>
      </c>
      <c r="F378" s="19"/>
      <c r="G378" s="19" t="s">
        <v>63</v>
      </c>
      <c r="H378" s="46">
        <f t="shared" si="10"/>
        <v>0</v>
      </c>
      <c r="I378" s="6">
        <f t="shared" si="11"/>
        <v>0</v>
      </c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</row>
    <row r="379" spans="1:74" x14ac:dyDescent="0.25">
      <c r="A379" s="48">
        <v>377</v>
      </c>
      <c r="B379" s="19" t="s">
        <v>524</v>
      </c>
      <c r="C379" s="19" t="s">
        <v>232</v>
      </c>
      <c r="D379" s="19" t="s">
        <v>172</v>
      </c>
      <c r="E379" s="19">
        <v>94229643</v>
      </c>
      <c r="F379" s="19"/>
      <c r="G379" s="19" t="s">
        <v>63</v>
      </c>
      <c r="H379" s="46">
        <f t="shared" si="10"/>
        <v>0</v>
      </c>
      <c r="I379" s="6">
        <f t="shared" si="11"/>
        <v>0</v>
      </c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</row>
    <row r="380" spans="1:74" x14ac:dyDescent="0.25">
      <c r="A380" s="48">
        <v>378</v>
      </c>
      <c r="B380" s="19" t="s">
        <v>525</v>
      </c>
      <c r="C380" s="19" t="s">
        <v>65</v>
      </c>
      <c r="D380" s="19" t="s">
        <v>172</v>
      </c>
      <c r="E380" s="19">
        <v>94230207</v>
      </c>
      <c r="F380" s="19"/>
      <c r="G380" s="19" t="s">
        <v>63</v>
      </c>
      <c r="H380" s="46">
        <f t="shared" si="10"/>
        <v>0</v>
      </c>
      <c r="I380" s="6">
        <f t="shared" si="11"/>
        <v>0</v>
      </c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</row>
    <row r="381" spans="1:74" x14ac:dyDescent="0.25">
      <c r="A381" s="48">
        <v>379</v>
      </c>
      <c r="B381" s="19" t="s">
        <v>526</v>
      </c>
      <c r="C381" s="19" t="s">
        <v>122</v>
      </c>
      <c r="D381" s="19" t="s">
        <v>152</v>
      </c>
      <c r="E381" s="19">
        <v>94226638</v>
      </c>
      <c r="F381" s="19"/>
      <c r="G381" s="19" t="s">
        <v>63</v>
      </c>
      <c r="H381" s="46">
        <f t="shared" si="10"/>
        <v>0</v>
      </c>
      <c r="I381" s="6">
        <f t="shared" si="11"/>
        <v>0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</row>
    <row r="382" spans="1:74" x14ac:dyDescent="0.25">
      <c r="A382" s="48">
        <v>380</v>
      </c>
      <c r="B382" s="19" t="s">
        <v>527</v>
      </c>
      <c r="C382" s="19" t="s">
        <v>181</v>
      </c>
      <c r="D382" s="19" t="s">
        <v>69</v>
      </c>
      <c r="E382" s="19">
        <v>94337844</v>
      </c>
      <c r="F382" s="19"/>
      <c r="G382" s="19" t="s">
        <v>125</v>
      </c>
      <c r="H382" s="46">
        <f t="shared" si="10"/>
        <v>0</v>
      </c>
      <c r="I382" s="6">
        <f t="shared" si="11"/>
        <v>0</v>
      </c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</row>
    <row r="383" spans="1:74" x14ac:dyDescent="0.25">
      <c r="A383" s="48">
        <v>381</v>
      </c>
      <c r="B383" s="19" t="s">
        <v>528</v>
      </c>
      <c r="C383" s="19" t="s">
        <v>65</v>
      </c>
      <c r="D383" s="19" t="s">
        <v>172</v>
      </c>
      <c r="E383" s="19">
        <v>94228853</v>
      </c>
      <c r="F383" s="19"/>
      <c r="G383" s="19" t="s">
        <v>63</v>
      </c>
      <c r="H383" s="46">
        <f t="shared" si="10"/>
        <v>0</v>
      </c>
      <c r="I383" s="6">
        <f t="shared" si="11"/>
        <v>0</v>
      </c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</row>
    <row r="384" spans="1:74" x14ac:dyDescent="0.25">
      <c r="A384" s="48">
        <v>382</v>
      </c>
      <c r="B384" s="19" t="s">
        <v>528</v>
      </c>
      <c r="C384" s="19" t="s">
        <v>145</v>
      </c>
      <c r="D384" s="19" t="s">
        <v>157</v>
      </c>
      <c r="E384" s="19">
        <v>94337527</v>
      </c>
      <c r="F384" s="19"/>
      <c r="G384" s="19" t="s">
        <v>125</v>
      </c>
      <c r="H384" s="46">
        <f t="shared" si="10"/>
        <v>0</v>
      </c>
      <c r="I384" s="6">
        <f t="shared" si="11"/>
        <v>0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</row>
    <row r="385" spans="1:74" x14ac:dyDescent="0.25">
      <c r="A385" s="48">
        <v>383</v>
      </c>
      <c r="B385" s="19" t="s">
        <v>528</v>
      </c>
      <c r="C385" s="19" t="s">
        <v>141</v>
      </c>
      <c r="D385" s="19" t="s">
        <v>172</v>
      </c>
      <c r="E385" s="19">
        <v>94368651</v>
      </c>
      <c r="F385" s="19"/>
      <c r="G385" s="19" t="s">
        <v>125</v>
      </c>
      <c r="H385" s="46">
        <f t="shared" si="10"/>
        <v>0</v>
      </c>
      <c r="I385" s="6">
        <f t="shared" si="11"/>
        <v>0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</row>
    <row r="386" spans="1:74" x14ac:dyDescent="0.25">
      <c r="A386" s="48">
        <v>384</v>
      </c>
      <c r="B386" s="19" t="s">
        <v>528</v>
      </c>
      <c r="C386" s="19" t="s">
        <v>66</v>
      </c>
      <c r="D386" s="19" t="s">
        <v>69</v>
      </c>
      <c r="E386" s="19">
        <v>94337129</v>
      </c>
      <c r="F386" s="19"/>
      <c r="G386" s="19" t="s">
        <v>125</v>
      </c>
      <c r="H386" s="46">
        <f t="shared" si="10"/>
        <v>0</v>
      </c>
      <c r="I386" s="6">
        <f t="shared" si="11"/>
        <v>0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</row>
    <row r="387" spans="1:74" x14ac:dyDescent="0.25">
      <c r="A387" s="48">
        <v>385</v>
      </c>
      <c r="B387" s="19" t="s">
        <v>529</v>
      </c>
      <c r="C387" s="19" t="s">
        <v>145</v>
      </c>
      <c r="D387" s="19" t="s">
        <v>134</v>
      </c>
      <c r="E387" s="19">
        <v>94228849</v>
      </c>
      <c r="F387" s="19"/>
      <c r="G387" s="19" t="s">
        <v>63</v>
      </c>
      <c r="H387" s="46">
        <f t="shared" si="10"/>
        <v>0</v>
      </c>
      <c r="I387" s="6">
        <f t="shared" si="11"/>
        <v>0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</row>
    <row r="388" spans="1:74" x14ac:dyDescent="0.25">
      <c r="A388" s="48">
        <v>386</v>
      </c>
      <c r="B388" s="19" t="s">
        <v>530</v>
      </c>
      <c r="C388" s="19" t="s">
        <v>141</v>
      </c>
      <c r="D388" s="19" t="s">
        <v>69</v>
      </c>
      <c r="E388" s="19">
        <v>94341863</v>
      </c>
      <c r="F388" s="19"/>
      <c r="G388" s="19" t="s">
        <v>125</v>
      </c>
      <c r="H388" s="46">
        <f t="shared" ref="H388:H451" si="12">IF(I388,COUNT(J388:BV388)&amp;"",)</f>
        <v>0</v>
      </c>
      <c r="I388" s="6">
        <f t="shared" ref="I388:I451" si="13">SUM(J388:BV388)</f>
        <v>0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</row>
    <row r="389" spans="1:74" x14ac:dyDescent="0.25">
      <c r="A389" s="48">
        <v>387</v>
      </c>
      <c r="B389" s="19" t="s">
        <v>530</v>
      </c>
      <c r="C389" s="19" t="s">
        <v>147</v>
      </c>
      <c r="D389" s="19" t="s">
        <v>256</v>
      </c>
      <c r="E389" s="19">
        <v>94226999</v>
      </c>
      <c r="F389" s="19"/>
      <c r="G389" s="19" t="s">
        <v>63</v>
      </c>
      <c r="H389" s="46">
        <f t="shared" si="12"/>
        <v>0</v>
      </c>
      <c r="I389" s="6">
        <f t="shared" si="13"/>
        <v>0</v>
      </c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</row>
    <row r="390" spans="1:74" x14ac:dyDescent="0.25">
      <c r="A390" s="48">
        <v>388</v>
      </c>
      <c r="B390" s="19" t="s">
        <v>530</v>
      </c>
      <c r="C390" s="19" t="s">
        <v>456</v>
      </c>
      <c r="D390" s="19" t="s">
        <v>69</v>
      </c>
      <c r="E390" s="19">
        <v>94229080</v>
      </c>
      <c r="F390" s="19"/>
      <c r="G390" s="19" t="s">
        <v>63</v>
      </c>
      <c r="H390" s="46">
        <f t="shared" si="12"/>
        <v>0</v>
      </c>
      <c r="I390" s="6">
        <f t="shared" si="13"/>
        <v>0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</row>
    <row r="391" spans="1:74" x14ac:dyDescent="0.25">
      <c r="A391" s="48">
        <v>389</v>
      </c>
      <c r="B391" s="19" t="s">
        <v>531</v>
      </c>
      <c r="C391" s="19" t="s">
        <v>145</v>
      </c>
      <c r="D391" s="19" t="s">
        <v>172</v>
      </c>
      <c r="E391" s="19">
        <v>94226596</v>
      </c>
      <c r="F391" s="19"/>
      <c r="G391" s="19" t="s">
        <v>63</v>
      </c>
      <c r="H391" s="46">
        <f t="shared" si="12"/>
        <v>0</v>
      </c>
      <c r="I391" s="6">
        <f t="shared" si="13"/>
        <v>0</v>
      </c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</row>
    <row r="392" spans="1:74" x14ac:dyDescent="0.25">
      <c r="A392" s="48">
        <v>390</v>
      </c>
      <c r="B392" s="19" t="s">
        <v>532</v>
      </c>
      <c r="C392" s="19" t="s">
        <v>133</v>
      </c>
      <c r="D392" s="19" t="s">
        <v>128</v>
      </c>
      <c r="E392" s="19">
        <v>94329789</v>
      </c>
      <c r="F392" s="19"/>
      <c r="G392" s="19" t="s">
        <v>67</v>
      </c>
      <c r="H392" s="46">
        <f t="shared" si="12"/>
        <v>0</v>
      </c>
      <c r="I392" s="6">
        <f t="shared" si="13"/>
        <v>0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</row>
    <row r="393" spans="1:74" x14ac:dyDescent="0.25">
      <c r="A393" s="48">
        <v>391</v>
      </c>
      <c r="B393" s="19" t="s">
        <v>533</v>
      </c>
      <c r="C393" s="19" t="s">
        <v>534</v>
      </c>
      <c r="D393" s="19" t="s">
        <v>68</v>
      </c>
      <c r="E393" s="19">
        <v>94364947</v>
      </c>
      <c r="F393" s="19"/>
      <c r="G393" s="19" t="s">
        <v>125</v>
      </c>
      <c r="H393" s="46">
        <f t="shared" si="12"/>
        <v>0</v>
      </c>
      <c r="I393" s="6">
        <f t="shared" si="13"/>
        <v>0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</row>
    <row r="394" spans="1:74" x14ac:dyDescent="0.25">
      <c r="A394" s="48">
        <v>392</v>
      </c>
      <c r="B394" s="19" t="s">
        <v>533</v>
      </c>
      <c r="C394" s="19" t="s">
        <v>255</v>
      </c>
      <c r="D394" s="19" t="s">
        <v>123</v>
      </c>
      <c r="E394" s="19">
        <v>94228554</v>
      </c>
      <c r="F394" s="19"/>
      <c r="G394" s="19" t="s">
        <v>139</v>
      </c>
      <c r="H394" s="46">
        <f t="shared" si="12"/>
        <v>0</v>
      </c>
      <c r="I394" s="6">
        <f t="shared" si="13"/>
        <v>0</v>
      </c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</row>
    <row r="395" spans="1:74" x14ac:dyDescent="0.25">
      <c r="A395" s="48">
        <v>393</v>
      </c>
      <c r="B395" s="19" t="s">
        <v>535</v>
      </c>
      <c r="C395" s="19" t="s">
        <v>126</v>
      </c>
      <c r="D395" s="19" t="s">
        <v>279</v>
      </c>
      <c r="E395" s="19">
        <v>94229870</v>
      </c>
      <c r="F395" s="19"/>
      <c r="G395" s="19" t="s">
        <v>67</v>
      </c>
      <c r="H395" s="46">
        <f t="shared" si="12"/>
        <v>0</v>
      </c>
      <c r="I395" s="6">
        <f t="shared" si="13"/>
        <v>0</v>
      </c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</row>
    <row r="396" spans="1:74" x14ac:dyDescent="0.25">
      <c r="A396" s="48">
        <v>394</v>
      </c>
      <c r="B396" s="19" t="s">
        <v>536</v>
      </c>
      <c r="C396" s="19" t="s">
        <v>65</v>
      </c>
      <c r="D396" s="19" t="s">
        <v>537</v>
      </c>
      <c r="E396" s="19">
        <v>94230522</v>
      </c>
      <c r="F396" s="19"/>
      <c r="G396" s="19" t="s">
        <v>143</v>
      </c>
      <c r="H396" s="46">
        <f t="shared" si="12"/>
        <v>0</v>
      </c>
      <c r="I396" s="6">
        <f t="shared" si="13"/>
        <v>0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</row>
    <row r="397" spans="1:74" x14ac:dyDescent="0.25">
      <c r="A397" s="48">
        <v>395</v>
      </c>
      <c r="B397" s="19" t="s">
        <v>538</v>
      </c>
      <c r="C397" s="19" t="s">
        <v>165</v>
      </c>
      <c r="D397" s="19" t="s">
        <v>262</v>
      </c>
      <c r="E397" s="19">
        <v>94369870</v>
      </c>
      <c r="F397" s="19"/>
      <c r="G397" s="19" t="s">
        <v>125</v>
      </c>
      <c r="H397" s="46">
        <f t="shared" si="12"/>
        <v>0</v>
      </c>
      <c r="I397" s="6">
        <f t="shared" si="13"/>
        <v>0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</row>
    <row r="398" spans="1:74" x14ac:dyDescent="0.25">
      <c r="A398" s="48">
        <v>396</v>
      </c>
      <c r="B398" s="19" t="s">
        <v>538</v>
      </c>
      <c r="C398" s="19" t="s">
        <v>181</v>
      </c>
      <c r="D398" s="19" t="s">
        <v>128</v>
      </c>
      <c r="E398" s="19">
        <v>94229362</v>
      </c>
      <c r="F398" s="19"/>
      <c r="G398" s="19" t="s">
        <v>63</v>
      </c>
      <c r="H398" s="46">
        <f t="shared" si="12"/>
        <v>0</v>
      </c>
      <c r="I398" s="6">
        <f t="shared" si="13"/>
        <v>0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</row>
    <row r="399" spans="1:74" x14ac:dyDescent="0.25">
      <c r="A399" s="48">
        <v>397</v>
      </c>
      <c r="B399" s="19" t="s">
        <v>538</v>
      </c>
      <c r="C399" s="19" t="s">
        <v>126</v>
      </c>
      <c r="D399" s="19" t="s">
        <v>128</v>
      </c>
      <c r="E399" s="19">
        <v>94226647</v>
      </c>
      <c r="F399" s="19"/>
      <c r="G399" s="19" t="s">
        <v>63</v>
      </c>
      <c r="H399" s="46">
        <f t="shared" si="12"/>
        <v>0</v>
      </c>
      <c r="I399" s="6">
        <f t="shared" si="13"/>
        <v>0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</row>
    <row r="400" spans="1:74" x14ac:dyDescent="0.25">
      <c r="A400" s="48">
        <v>398</v>
      </c>
      <c r="B400" s="19" t="s">
        <v>539</v>
      </c>
      <c r="C400" s="19" t="s">
        <v>255</v>
      </c>
      <c r="D400" s="19" t="s">
        <v>69</v>
      </c>
      <c r="E400" s="19">
        <v>94226904</v>
      </c>
      <c r="F400" s="19"/>
      <c r="G400" s="19" t="s">
        <v>67</v>
      </c>
      <c r="H400" s="46">
        <f t="shared" si="12"/>
        <v>0</v>
      </c>
      <c r="I400" s="6">
        <f t="shared" si="13"/>
        <v>0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</row>
    <row r="401" spans="1:74" x14ac:dyDescent="0.25">
      <c r="A401" s="48">
        <v>399</v>
      </c>
      <c r="B401" s="19" t="s">
        <v>540</v>
      </c>
      <c r="C401" s="19" t="s">
        <v>65</v>
      </c>
      <c r="D401" s="19" t="s">
        <v>128</v>
      </c>
      <c r="E401" s="19">
        <v>94333148</v>
      </c>
      <c r="F401" s="19"/>
      <c r="G401" s="19" t="s">
        <v>283</v>
      </c>
      <c r="H401" s="46">
        <f t="shared" si="12"/>
        <v>0</v>
      </c>
      <c r="I401" s="6">
        <f t="shared" si="13"/>
        <v>0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</row>
    <row r="402" spans="1:74" x14ac:dyDescent="0.25">
      <c r="A402" s="48">
        <v>400</v>
      </c>
      <c r="B402" s="19" t="s">
        <v>541</v>
      </c>
      <c r="C402" s="19" t="s">
        <v>181</v>
      </c>
      <c r="D402" s="19" t="s">
        <v>68</v>
      </c>
      <c r="E402" s="19">
        <v>94333936</v>
      </c>
      <c r="F402" s="19"/>
      <c r="G402" s="19" t="s">
        <v>125</v>
      </c>
      <c r="H402" s="46">
        <f t="shared" si="12"/>
        <v>0</v>
      </c>
      <c r="I402" s="6">
        <f t="shared" si="13"/>
        <v>0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</row>
    <row r="403" spans="1:74" x14ac:dyDescent="0.25">
      <c r="A403" s="48">
        <v>401</v>
      </c>
      <c r="B403" s="19" t="s">
        <v>542</v>
      </c>
      <c r="C403" s="19" t="s">
        <v>133</v>
      </c>
      <c r="D403" s="19" t="s">
        <v>68</v>
      </c>
      <c r="E403" s="19">
        <v>94313213</v>
      </c>
      <c r="F403" s="19"/>
      <c r="G403" s="19" t="s">
        <v>125</v>
      </c>
      <c r="H403" s="46">
        <f t="shared" si="12"/>
        <v>0</v>
      </c>
      <c r="I403" s="6">
        <f t="shared" si="13"/>
        <v>0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</row>
    <row r="404" spans="1:74" x14ac:dyDescent="0.25">
      <c r="A404" s="48">
        <v>402</v>
      </c>
      <c r="B404" s="19" t="s">
        <v>543</v>
      </c>
      <c r="C404" s="19" t="s">
        <v>337</v>
      </c>
      <c r="D404" s="19" t="s">
        <v>69</v>
      </c>
      <c r="E404" s="19">
        <v>94226893</v>
      </c>
      <c r="F404" s="19"/>
      <c r="G404" s="19" t="s">
        <v>139</v>
      </c>
      <c r="H404" s="46">
        <f t="shared" si="12"/>
        <v>0</v>
      </c>
      <c r="I404" s="6">
        <f t="shared" si="13"/>
        <v>0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</row>
    <row r="405" spans="1:74" x14ac:dyDescent="0.25">
      <c r="A405" s="48">
        <v>403</v>
      </c>
      <c r="B405" s="19" t="s">
        <v>544</v>
      </c>
      <c r="C405" s="19" t="s">
        <v>65</v>
      </c>
      <c r="D405" s="19" t="s">
        <v>128</v>
      </c>
      <c r="E405" s="19">
        <v>94230127</v>
      </c>
      <c r="F405" s="19"/>
      <c r="G405" s="19" t="s">
        <v>143</v>
      </c>
      <c r="H405" s="46">
        <f t="shared" si="12"/>
        <v>0</v>
      </c>
      <c r="I405" s="6">
        <f t="shared" si="13"/>
        <v>0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</row>
    <row r="406" spans="1:74" x14ac:dyDescent="0.25">
      <c r="A406" s="48">
        <v>404</v>
      </c>
      <c r="B406" s="19" t="s">
        <v>545</v>
      </c>
      <c r="C406" s="19" t="s">
        <v>141</v>
      </c>
      <c r="D406" s="19" t="s">
        <v>184</v>
      </c>
      <c r="E406" s="19">
        <v>94301913</v>
      </c>
      <c r="F406" s="19"/>
      <c r="G406" s="19" t="s">
        <v>63</v>
      </c>
      <c r="H406" s="46">
        <f t="shared" si="12"/>
        <v>0</v>
      </c>
      <c r="I406" s="6">
        <f t="shared" si="13"/>
        <v>0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</row>
    <row r="407" spans="1:74" x14ac:dyDescent="0.25">
      <c r="A407" s="48">
        <v>405</v>
      </c>
      <c r="B407" s="19" t="s">
        <v>546</v>
      </c>
      <c r="C407" s="19" t="s">
        <v>181</v>
      </c>
      <c r="D407" s="19" t="s">
        <v>127</v>
      </c>
      <c r="E407" s="19">
        <v>94226956</v>
      </c>
      <c r="F407" s="19"/>
      <c r="G407" s="19" t="s">
        <v>143</v>
      </c>
      <c r="H407" s="46">
        <f t="shared" si="12"/>
        <v>0</v>
      </c>
      <c r="I407" s="6">
        <f t="shared" si="13"/>
        <v>0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</row>
    <row r="408" spans="1:74" x14ac:dyDescent="0.25">
      <c r="A408" s="48">
        <v>406</v>
      </c>
      <c r="B408" s="19" t="s">
        <v>547</v>
      </c>
      <c r="C408" s="19" t="s">
        <v>65</v>
      </c>
      <c r="D408" s="19" t="s">
        <v>128</v>
      </c>
      <c r="E408" s="19">
        <v>94227052</v>
      </c>
      <c r="F408" s="19"/>
      <c r="G408" s="19" t="s">
        <v>143</v>
      </c>
      <c r="H408" s="46">
        <f t="shared" si="12"/>
        <v>0</v>
      </c>
      <c r="I408" s="6">
        <f t="shared" si="13"/>
        <v>0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</row>
    <row r="409" spans="1:74" x14ac:dyDescent="0.25">
      <c r="A409" s="48">
        <v>407</v>
      </c>
      <c r="B409" s="19" t="s">
        <v>548</v>
      </c>
      <c r="C409" s="19" t="s">
        <v>130</v>
      </c>
      <c r="D409" s="19" t="s">
        <v>256</v>
      </c>
      <c r="E409" s="19">
        <v>94368587</v>
      </c>
      <c r="F409" s="19"/>
      <c r="G409" s="19" t="s">
        <v>64</v>
      </c>
      <c r="H409" s="46">
        <f t="shared" si="12"/>
        <v>0</v>
      </c>
      <c r="I409" s="6">
        <f t="shared" si="13"/>
        <v>0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</row>
    <row r="410" spans="1:74" x14ac:dyDescent="0.25">
      <c r="A410" s="48">
        <v>408</v>
      </c>
      <c r="B410" s="19" t="s">
        <v>549</v>
      </c>
      <c r="C410" s="19" t="s">
        <v>476</v>
      </c>
      <c r="D410" s="19" t="s">
        <v>157</v>
      </c>
      <c r="E410" s="19">
        <v>94353635</v>
      </c>
      <c r="F410" s="19"/>
      <c r="G410" s="19" t="s">
        <v>125</v>
      </c>
      <c r="H410" s="46">
        <f t="shared" si="12"/>
        <v>0</v>
      </c>
      <c r="I410" s="6">
        <f t="shared" si="13"/>
        <v>0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</row>
    <row r="411" spans="1:74" x14ac:dyDescent="0.25">
      <c r="A411" s="48">
        <v>409</v>
      </c>
      <c r="B411" s="19" t="s">
        <v>550</v>
      </c>
      <c r="C411" s="19" t="s">
        <v>122</v>
      </c>
      <c r="D411" s="19" t="s">
        <v>339</v>
      </c>
      <c r="E411" s="19">
        <v>94230128</v>
      </c>
      <c r="F411" s="19"/>
      <c r="G411" s="19" t="s">
        <v>143</v>
      </c>
      <c r="H411" s="46">
        <f t="shared" si="12"/>
        <v>0</v>
      </c>
      <c r="I411" s="6">
        <f t="shared" si="13"/>
        <v>0</v>
      </c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</row>
    <row r="412" spans="1:74" x14ac:dyDescent="0.25">
      <c r="A412" s="48">
        <v>410</v>
      </c>
      <c r="B412" s="19" t="s">
        <v>551</v>
      </c>
      <c r="C412" s="19" t="s">
        <v>181</v>
      </c>
      <c r="D412" s="19" t="s">
        <v>172</v>
      </c>
      <c r="E412" s="19">
        <v>94226669</v>
      </c>
      <c r="F412" s="19"/>
      <c r="G412" s="19" t="s">
        <v>63</v>
      </c>
      <c r="H412" s="46">
        <f t="shared" si="12"/>
        <v>0</v>
      </c>
      <c r="I412" s="6">
        <f t="shared" si="13"/>
        <v>0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</row>
    <row r="413" spans="1:74" x14ac:dyDescent="0.25">
      <c r="A413" s="48">
        <v>411</v>
      </c>
      <c r="B413" s="19" t="s">
        <v>552</v>
      </c>
      <c r="C413" s="19" t="s">
        <v>255</v>
      </c>
      <c r="D413" s="19" t="s">
        <v>128</v>
      </c>
      <c r="E413" s="19">
        <v>94226634</v>
      </c>
      <c r="F413" s="19"/>
      <c r="G413" s="19" t="s">
        <v>63</v>
      </c>
      <c r="H413" s="46">
        <f t="shared" si="12"/>
        <v>0</v>
      </c>
      <c r="I413" s="6">
        <f t="shared" si="13"/>
        <v>0</v>
      </c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</row>
    <row r="414" spans="1:74" x14ac:dyDescent="0.25">
      <c r="A414" s="48">
        <v>412</v>
      </c>
      <c r="B414" s="19" t="s">
        <v>552</v>
      </c>
      <c r="C414" s="19" t="s">
        <v>393</v>
      </c>
      <c r="D414" s="19" t="s">
        <v>128</v>
      </c>
      <c r="E414" s="19">
        <v>94227298</v>
      </c>
      <c r="F414" s="19"/>
      <c r="G414" s="19" t="s">
        <v>63</v>
      </c>
      <c r="H414" s="46">
        <f t="shared" si="12"/>
        <v>0</v>
      </c>
      <c r="I414" s="6">
        <f t="shared" si="13"/>
        <v>0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</row>
    <row r="415" spans="1:74" x14ac:dyDescent="0.25">
      <c r="A415" s="48">
        <v>413</v>
      </c>
      <c r="B415" s="19" t="s">
        <v>553</v>
      </c>
      <c r="C415" s="19" t="s">
        <v>126</v>
      </c>
      <c r="D415" s="19" t="s">
        <v>507</v>
      </c>
      <c r="E415" s="19">
        <v>94364906</v>
      </c>
      <c r="F415" s="19"/>
      <c r="G415" s="19" t="s">
        <v>125</v>
      </c>
      <c r="H415" s="46">
        <f t="shared" si="12"/>
        <v>0</v>
      </c>
      <c r="I415" s="6">
        <f t="shared" si="13"/>
        <v>0</v>
      </c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</row>
    <row r="416" spans="1:74" x14ac:dyDescent="0.25">
      <c r="A416" s="48">
        <v>414</v>
      </c>
      <c r="B416" s="19" t="s">
        <v>554</v>
      </c>
      <c r="C416" s="19" t="s">
        <v>66</v>
      </c>
      <c r="D416" s="19" t="s">
        <v>262</v>
      </c>
      <c r="E416" s="19">
        <v>94340766</v>
      </c>
      <c r="F416" s="19"/>
      <c r="G416" s="19" t="s">
        <v>67</v>
      </c>
      <c r="H416" s="46">
        <f t="shared" si="12"/>
        <v>0</v>
      </c>
      <c r="I416" s="6">
        <f t="shared" si="13"/>
        <v>0</v>
      </c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</row>
    <row r="417" spans="1:74" x14ac:dyDescent="0.25">
      <c r="A417" s="48">
        <v>415</v>
      </c>
      <c r="B417" s="19" t="s">
        <v>555</v>
      </c>
      <c r="C417" s="19" t="s">
        <v>133</v>
      </c>
      <c r="D417" s="19" t="s">
        <v>128</v>
      </c>
      <c r="E417" s="19">
        <v>94257288</v>
      </c>
      <c r="F417" s="19"/>
      <c r="G417" s="19" t="s">
        <v>125</v>
      </c>
      <c r="H417" s="46">
        <f t="shared" si="12"/>
        <v>0</v>
      </c>
      <c r="I417" s="6">
        <f t="shared" si="13"/>
        <v>0</v>
      </c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</row>
    <row r="418" spans="1:74" x14ac:dyDescent="0.25">
      <c r="A418" s="48">
        <v>416</v>
      </c>
      <c r="B418" s="19" t="s">
        <v>556</v>
      </c>
      <c r="C418" s="19" t="s">
        <v>192</v>
      </c>
      <c r="D418" s="19" t="s">
        <v>142</v>
      </c>
      <c r="E418" s="19">
        <v>94227289</v>
      </c>
      <c r="F418" s="19"/>
      <c r="G418" s="19" t="s">
        <v>63</v>
      </c>
      <c r="H418" s="46">
        <f t="shared" si="12"/>
        <v>0</v>
      </c>
      <c r="I418" s="6">
        <f t="shared" si="13"/>
        <v>0</v>
      </c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</row>
    <row r="419" spans="1:74" x14ac:dyDescent="0.25">
      <c r="A419" s="48">
        <v>417</v>
      </c>
      <c r="B419" s="19" t="s">
        <v>557</v>
      </c>
      <c r="C419" s="19" t="s">
        <v>181</v>
      </c>
      <c r="D419" s="19" t="s">
        <v>69</v>
      </c>
      <c r="E419" s="19">
        <v>94226614</v>
      </c>
      <c r="F419" s="19"/>
      <c r="G419" s="19" t="s">
        <v>63</v>
      </c>
      <c r="H419" s="46">
        <f t="shared" si="12"/>
        <v>0</v>
      </c>
      <c r="I419" s="6">
        <f t="shared" si="13"/>
        <v>0</v>
      </c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</row>
    <row r="420" spans="1:74" x14ac:dyDescent="0.25">
      <c r="A420" s="48">
        <v>418</v>
      </c>
      <c r="B420" s="19" t="s">
        <v>558</v>
      </c>
      <c r="C420" s="19" t="s">
        <v>66</v>
      </c>
      <c r="D420" s="19" t="s">
        <v>184</v>
      </c>
      <c r="E420" s="19">
        <v>94368922</v>
      </c>
      <c r="F420" s="19"/>
      <c r="G420" s="19" t="s">
        <v>125</v>
      </c>
      <c r="H420" s="46">
        <f t="shared" si="12"/>
        <v>0</v>
      </c>
      <c r="I420" s="6">
        <f t="shared" si="13"/>
        <v>0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</row>
    <row r="421" spans="1:74" x14ac:dyDescent="0.25">
      <c r="A421" s="48">
        <v>419</v>
      </c>
      <c r="B421" s="19" t="s">
        <v>558</v>
      </c>
      <c r="C421" s="19" t="s">
        <v>65</v>
      </c>
      <c r="D421" s="19" t="s">
        <v>152</v>
      </c>
      <c r="E421" s="19">
        <v>94226554</v>
      </c>
      <c r="F421" s="19"/>
      <c r="G421" s="19" t="s">
        <v>139</v>
      </c>
      <c r="H421" s="46">
        <f t="shared" si="12"/>
        <v>0</v>
      </c>
      <c r="I421" s="6">
        <f t="shared" si="13"/>
        <v>0</v>
      </c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</row>
    <row r="422" spans="1:74" x14ac:dyDescent="0.25">
      <c r="A422" s="48">
        <v>420</v>
      </c>
      <c r="B422" s="19" t="s">
        <v>558</v>
      </c>
      <c r="C422" s="19" t="s">
        <v>177</v>
      </c>
      <c r="D422" s="19" t="s">
        <v>152</v>
      </c>
      <c r="E422" s="19">
        <v>94329730</v>
      </c>
      <c r="F422" s="19"/>
      <c r="G422" s="19" t="s">
        <v>63</v>
      </c>
      <c r="H422" s="46">
        <f t="shared" si="12"/>
        <v>0</v>
      </c>
      <c r="I422" s="6">
        <f t="shared" si="13"/>
        <v>0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</row>
    <row r="423" spans="1:74" x14ac:dyDescent="0.25">
      <c r="A423" s="48">
        <v>421</v>
      </c>
      <c r="B423" s="19" t="s">
        <v>559</v>
      </c>
      <c r="C423" s="19" t="s">
        <v>181</v>
      </c>
      <c r="D423" s="19" t="s">
        <v>142</v>
      </c>
      <c r="E423" s="19">
        <v>94226732</v>
      </c>
      <c r="F423" s="19"/>
      <c r="G423" s="19" t="s">
        <v>63</v>
      </c>
      <c r="H423" s="46">
        <f t="shared" si="12"/>
        <v>0</v>
      </c>
      <c r="I423" s="6">
        <f t="shared" si="13"/>
        <v>0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</row>
    <row r="424" spans="1:74" x14ac:dyDescent="0.25">
      <c r="A424" s="48">
        <v>422</v>
      </c>
      <c r="B424" s="19" t="s">
        <v>560</v>
      </c>
      <c r="C424" s="19" t="s">
        <v>476</v>
      </c>
      <c r="D424" s="19" t="s">
        <v>128</v>
      </c>
      <c r="E424" s="19">
        <v>94230247</v>
      </c>
      <c r="F424" s="19"/>
      <c r="G424" s="19" t="s">
        <v>63</v>
      </c>
      <c r="H424" s="46">
        <f t="shared" si="12"/>
        <v>0</v>
      </c>
      <c r="I424" s="6">
        <f t="shared" si="13"/>
        <v>0</v>
      </c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</row>
    <row r="425" spans="1:74" x14ac:dyDescent="0.25">
      <c r="A425" s="48">
        <v>423</v>
      </c>
      <c r="B425" s="19" t="s">
        <v>561</v>
      </c>
      <c r="C425" s="19" t="s">
        <v>562</v>
      </c>
      <c r="D425" s="19" t="s">
        <v>172</v>
      </c>
      <c r="E425" s="19">
        <v>94343225</v>
      </c>
      <c r="F425" s="19"/>
      <c r="G425" s="19" t="s">
        <v>125</v>
      </c>
      <c r="H425" s="46">
        <f t="shared" si="12"/>
        <v>0</v>
      </c>
      <c r="I425" s="6">
        <f t="shared" si="13"/>
        <v>0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</row>
    <row r="426" spans="1:74" x14ac:dyDescent="0.25">
      <c r="A426" s="48">
        <v>424</v>
      </c>
      <c r="B426" s="19" t="s">
        <v>563</v>
      </c>
      <c r="C426" s="19" t="s">
        <v>269</v>
      </c>
      <c r="D426" s="19" t="s">
        <v>564</v>
      </c>
      <c r="E426" s="19">
        <v>94226981</v>
      </c>
      <c r="F426" s="19"/>
      <c r="G426" s="19" t="s">
        <v>125</v>
      </c>
      <c r="H426" s="46">
        <f t="shared" si="12"/>
        <v>0</v>
      </c>
      <c r="I426" s="6">
        <f t="shared" si="13"/>
        <v>0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</row>
    <row r="427" spans="1:74" x14ac:dyDescent="0.25">
      <c r="A427" s="48">
        <v>425</v>
      </c>
      <c r="B427" s="19" t="s">
        <v>565</v>
      </c>
      <c r="C427" s="19" t="s">
        <v>141</v>
      </c>
      <c r="D427" s="19" t="s">
        <v>478</v>
      </c>
      <c r="E427" s="19">
        <v>94334352</v>
      </c>
      <c r="F427" s="19"/>
      <c r="G427" s="19" t="s">
        <v>125</v>
      </c>
      <c r="H427" s="46">
        <f t="shared" si="12"/>
        <v>0</v>
      </c>
      <c r="I427" s="6">
        <f t="shared" si="13"/>
        <v>0</v>
      </c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</row>
    <row r="428" spans="1:74" x14ac:dyDescent="0.25">
      <c r="A428" s="48">
        <v>426</v>
      </c>
      <c r="B428" s="19" t="s">
        <v>566</v>
      </c>
      <c r="C428" s="19" t="s">
        <v>133</v>
      </c>
      <c r="D428" s="19" t="s">
        <v>150</v>
      </c>
      <c r="E428" s="19">
        <v>94287557</v>
      </c>
      <c r="F428" s="19"/>
      <c r="G428" s="19" t="s">
        <v>125</v>
      </c>
      <c r="H428" s="46">
        <f t="shared" si="12"/>
        <v>0</v>
      </c>
      <c r="I428" s="6">
        <f t="shared" si="13"/>
        <v>0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</row>
    <row r="429" spans="1:74" x14ac:dyDescent="0.25">
      <c r="A429" s="48">
        <v>427</v>
      </c>
      <c r="B429" s="19" t="s">
        <v>567</v>
      </c>
      <c r="C429" s="19" t="s">
        <v>167</v>
      </c>
      <c r="D429" s="19" t="s">
        <v>207</v>
      </c>
      <c r="E429" s="19">
        <v>94226831</v>
      </c>
      <c r="F429" s="19"/>
      <c r="G429" s="19" t="s">
        <v>67</v>
      </c>
      <c r="H429" s="46">
        <f t="shared" si="12"/>
        <v>0</v>
      </c>
      <c r="I429" s="6">
        <f t="shared" si="13"/>
        <v>0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</row>
    <row r="430" spans="1:74" x14ac:dyDescent="0.25">
      <c r="A430" s="48">
        <v>428</v>
      </c>
      <c r="B430" s="19" t="s">
        <v>568</v>
      </c>
      <c r="C430" s="19" t="s">
        <v>177</v>
      </c>
      <c r="D430" s="19" t="s">
        <v>157</v>
      </c>
      <c r="E430" s="19">
        <v>94369614</v>
      </c>
      <c r="F430" s="19"/>
      <c r="G430" s="19" t="s">
        <v>125</v>
      </c>
      <c r="H430" s="46">
        <f t="shared" si="12"/>
        <v>0</v>
      </c>
      <c r="I430" s="6">
        <f t="shared" si="13"/>
        <v>0</v>
      </c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</row>
    <row r="431" spans="1:74" x14ac:dyDescent="0.25">
      <c r="A431" s="48">
        <v>429</v>
      </c>
      <c r="B431" s="19" t="s">
        <v>569</v>
      </c>
      <c r="C431" s="19" t="s">
        <v>232</v>
      </c>
      <c r="D431" s="19" t="s">
        <v>207</v>
      </c>
      <c r="E431" s="19">
        <v>94371662</v>
      </c>
      <c r="F431" s="19"/>
      <c r="G431" s="19" t="s">
        <v>125</v>
      </c>
      <c r="H431" s="46">
        <f t="shared" si="12"/>
        <v>0</v>
      </c>
      <c r="I431" s="6">
        <f t="shared" si="13"/>
        <v>0</v>
      </c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</row>
    <row r="432" spans="1:74" x14ac:dyDescent="0.25">
      <c r="A432" s="48">
        <v>430</v>
      </c>
      <c r="B432" s="19" t="s">
        <v>570</v>
      </c>
      <c r="C432" s="19" t="s">
        <v>65</v>
      </c>
      <c r="D432" s="19" t="s">
        <v>127</v>
      </c>
      <c r="E432" s="19">
        <v>94289202</v>
      </c>
      <c r="F432" s="19"/>
      <c r="G432" s="19" t="s">
        <v>125</v>
      </c>
      <c r="H432" s="46">
        <f t="shared" si="12"/>
        <v>0</v>
      </c>
      <c r="I432" s="6">
        <f t="shared" si="13"/>
        <v>0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</row>
    <row r="433" spans="1:74" x14ac:dyDescent="0.25">
      <c r="A433" s="48">
        <v>431</v>
      </c>
      <c r="B433" s="19" t="s">
        <v>571</v>
      </c>
      <c r="C433" s="19" t="s">
        <v>133</v>
      </c>
      <c r="D433" s="19" t="s">
        <v>279</v>
      </c>
      <c r="E433" s="19">
        <v>94316020</v>
      </c>
      <c r="F433" s="19"/>
      <c r="G433" s="19" t="s">
        <v>63</v>
      </c>
      <c r="H433" s="46">
        <f t="shared" si="12"/>
        <v>0</v>
      </c>
      <c r="I433" s="6">
        <f t="shared" si="13"/>
        <v>0</v>
      </c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</row>
    <row r="434" spans="1:74" x14ac:dyDescent="0.25">
      <c r="A434" s="48">
        <v>432</v>
      </c>
      <c r="B434" s="19" t="s">
        <v>572</v>
      </c>
      <c r="C434" s="19" t="s">
        <v>181</v>
      </c>
      <c r="D434" s="19" t="s">
        <v>123</v>
      </c>
      <c r="E434" s="19">
        <v>94227290</v>
      </c>
      <c r="F434" s="19"/>
      <c r="G434" s="19" t="s">
        <v>125</v>
      </c>
      <c r="H434" s="46">
        <f t="shared" si="12"/>
        <v>0</v>
      </c>
      <c r="I434" s="6">
        <f t="shared" si="13"/>
        <v>0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</row>
    <row r="435" spans="1:74" x14ac:dyDescent="0.25">
      <c r="A435" s="48">
        <v>433</v>
      </c>
      <c r="B435" s="19" t="s">
        <v>572</v>
      </c>
      <c r="C435" s="19" t="s">
        <v>177</v>
      </c>
      <c r="D435" s="19" t="s">
        <v>123</v>
      </c>
      <c r="E435" s="19">
        <v>94230038</v>
      </c>
      <c r="F435" s="19"/>
      <c r="G435" s="19" t="s">
        <v>143</v>
      </c>
      <c r="H435" s="46">
        <f t="shared" si="12"/>
        <v>0</v>
      </c>
      <c r="I435" s="6">
        <f t="shared" si="13"/>
        <v>0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</row>
    <row r="436" spans="1:74" x14ac:dyDescent="0.25">
      <c r="A436" s="48">
        <v>434</v>
      </c>
      <c r="B436" s="19" t="s">
        <v>573</v>
      </c>
      <c r="C436" s="19" t="s">
        <v>181</v>
      </c>
      <c r="D436" s="19" t="s">
        <v>150</v>
      </c>
      <c r="E436" s="19">
        <v>94229604</v>
      </c>
      <c r="F436" s="19"/>
      <c r="G436" s="19" t="s">
        <v>63</v>
      </c>
      <c r="H436" s="46">
        <f t="shared" si="12"/>
        <v>0</v>
      </c>
      <c r="I436" s="6">
        <f t="shared" si="13"/>
        <v>0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</row>
    <row r="437" spans="1:74" x14ac:dyDescent="0.25">
      <c r="A437" s="48">
        <v>435</v>
      </c>
      <c r="B437" s="19" t="s">
        <v>573</v>
      </c>
      <c r="C437" s="19" t="s">
        <v>126</v>
      </c>
      <c r="D437" s="19" t="s">
        <v>128</v>
      </c>
      <c r="E437" s="19">
        <v>94301644</v>
      </c>
      <c r="F437" s="19"/>
      <c r="G437" s="19" t="s">
        <v>125</v>
      </c>
      <c r="H437" s="46">
        <f t="shared" si="12"/>
        <v>0</v>
      </c>
      <c r="I437" s="6">
        <f t="shared" si="13"/>
        <v>0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</row>
    <row r="438" spans="1:74" x14ac:dyDescent="0.25">
      <c r="A438" s="48">
        <v>436</v>
      </c>
      <c r="B438" s="19" t="s">
        <v>574</v>
      </c>
      <c r="C438" s="19" t="s">
        <v>181</v>
      </c>
      <c r="D438" s="19" t="s">
        <v>309</v>
      </c>
      <c r="E438" s="19">
        <v>94312234</v>
      </c>
      <c r="F438" s="19"/>
      <c r="G438" s="19" t="s">
        <v>125</v>
      </c>
      <c r="H438" s="46">
        <f t="shared" si="12"/>
        <v>0</v>
      </c>
      <c r="I438" s="6">
        <f t="shared" si="13"/>
        <v>0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</row>
    <row r="439" spans="1:74" x14ac:dyDescent="0.25">
      <c r="A439" s="48">
        <v>437</v>
      </c>
      <c r="B439" s="19" t="s">
        <v>575</v>
      </c>
      <c r="C439" s="19" t="s">
        <v>576</v>
      </c>
      <c r="D439" s="19" t="s">
        <v>69</v>
      </c>
      <c r="E439" s="19">
        <v>94346938</v>
      </c>
      <c r="F439" s="19"/>
      <c r="G439" s="19" t="s">
        <v>125</v>
      </c>
      <c r="H439" s="46">
        <f t="shared" si="12"/>
        <v>0</v>
      </c>
      <c r="I439" s="6">
        <f t="shared" si="13"/>
        <v>0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</row>
    <row r="440" spans="1:74" x14ac:dyDescent="0.25">
      <c r="A440" s="48">
        <v>438</v>
      </c>
      <c r="B440" s="19" t="s">
        <v>577</v>
      </c>
      <c r="C440" s="19" t="s">
        <v>66</v>
      </c>
      <c r="D440" s="19" t="s">
        <v>69</v>
      </c>
      <c r="E440" s="19">
        <v>94226977</v>
      </c>
      <c r="F440" s="19"/>
      <c r="G440" s="19" t="s">
        <v>67</v>
      </c>
      <c r="H440" s="46">
        <f t="shared" si="12"/>
        <v>0</v>
      </c>
      <c r="I440" s="6">
        <f t="shared" si="13"/>
        <v>0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</row>
    <row r="441" spans="1:74" x14ac:dyDescent="0.25">
      <c r="A441" s="48">
        <v>439</v>
      </c>
      <c r="B441" s="19" t="s">
        <v>578</v>
      </c>
      <c r="C441" s="19" t="s">
        <v>145</v>
      </c>
      <c r="D441" s="19" t="s">
        <v>271</v>
      </c>
      <c r="E441" s="19">
        <v>94226864</v>
      </c>
      <c r="F441" s="19"/>
      <c r="G441" s="19" t="s">
        <v>63</v>
      </c>
      <c r="H441" s="46">
        <f t="shared" si="12"/>
        <v>0</v>
      </c>
      <c r="I441" s="6">
        <f t="shared" si="13"/>
        <v>0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</row>
    <row r="442" spans="1:74" x14ac:dyDescent="0.25">
      <c r="A442" s="48">
        <v>440</v>
      </c>
      <c r="B442" s="19" t="s">
        <v>579</v>
      </c>
      <c r="C442" s="19" t="s">
        <v>145</v>
      </c>
      <c r="D442" s="19" t="s">
        <v>142</v>
      </c>
      <c r="E442" s="19">
        <v>94226583</v>
      </c>
      <c r="F442" s="19"/>
      <c r="G442" s="19" t="s">
        <v>63</v>
      </c>
      <c r="H442" s="46">
        <f t="shared" si="12"/>
        <v>0</v>
      </c>
      <c r="I442" s="6">
        <f t="shared" si="13"/>
        <v>0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</row>
    <row r="443" spans="1:74" x14ac:dyDescent="0.25">
      <c r="A443" s="48">
        <v>441</v>
      </c>
      <c r="B443" s="19" t="s">
        <v>580</v>
      </c>
      <c r="C443" s="19" t="s">
        <v>285</v>
      </c>
      <c r="D443" s="19" t="s">
        <v>256</v>
      </c>
      <c r="E443" s="19">
        <v>94230700</v>
      </c>
      <c r="F443" s="19"/>
      <c r="G443" s="19" t="s">
        <v>67</v>
      </c>
      <c r="H443" s="46">
        <f t="shared" si="12"/>
        <v>0</v>
      </c>
      <c r="I443" s="6">
        <f t="shared" si="13"/>
        <v>0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</row>
    <row r="444" spans="1:74" x14ac:dyDescent="0.25">
      <c r="A444" s="48">
        <v>442</v>
      </c>
      <c r="B444" s="19" t="s">
        <v>581</v>
      </c>
      <c r="C444" s="19" t="s">
        <v>181</v>
      </c>
      <c r="D444" s="19" t="s">
        <v>68</v>
      </c>
      <c r="E444" s="19">
        <v>94302558</v>
      </c>
      <c r="F444" s="19"/>
      <c r="G444" s="19" t="s">
        <v>63</v>
      </c>
      <c r="H444" s="46">
        <f t="shared" si="12"/>
        <v>0</v>
      </c>
      <c r="I444" s="6">
        <f t="shared" si="13"/>
        <v>0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</row>
    <row r="445" spans="1:74" x14ac:dyDescent="0.25">
      <c r="A445" s="48">
        <v>443</v>
      </c>
      <c r="B445" s="19" t="s">
        <v>582</v>
      </c>
      <c r="C445" s="19" t="s">
        <v>124</v>
      </c>
      <c r="D445" s="19" t="s">
        <v>69</v>
      </c>
      <c r="E445" s="19">
        <v>94226979</v>
      </c>
      <c r="F445" s="19"/>
      <c r="G445" s="19" t="s">
        <v>63</v>
      </c>
      <c r="H445" s="46">
        <f t="shared" si="12"/>
        <v>0</v>
      </c>
      <c r="I445" s="6">
        <f t="shared" si="13"/>
        <v>0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</row>
    <row r="446" spans="1:74" x14ac:dyDescent="0.25">
      <c r="A446" s="48">
        <v>444</v>
      </c>
      <c r="B446" s="19" t="s">
        <v>583</v>
      </c>
      <c r="C446" s="19" t="s">
        <v>181</v>
      </c>
      <c r="D446" s="19" t="s">
        <v>134</v>
      </c>
      <c r="E446" s="19">
        <v>94302733</v>
      </c>
      <c r="F446" s="19"/>
      <c r="G446" s="19" t="s">
        <v>63</v>
      </c>
      <c r="H446" s="46">
        <f t="shared" si="12"/>
        <v>0</v>
      </c>
      <c r="I446" s="6">
        <f t="shared" si="13"/>
        <v>0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</row>
    <row r="447" spans="1:74" x14ac:dyDescent="0.25">
      <c r="A447" s="48">
        <v>445</v>
      </c>
      <c r="B447" s="19" t="s">
        <v>583</v>
      </c>
      <c r="C447" s="19" t="s">
        <v>130</v>
      </c>
      <c r="D447" s="19" t="s">
        <v>134</v>
      </c>
      <c r="E447" s="19">
        <v>94229434</v>
      </c>
      <c r="F447" s="19"/>
      <c r="G447" s="19" t="s">
        <v>63</v>
      </c>
      <c r="H447" s="46">
        <f t="shared" si="12"/>
        <v>0</v>
      </c>
      <c r="I447" s="6">
        <f t="shared" si="13"/>
        <v>0</v>
      </c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</row>
    <row r="448" spans="1:74" x14ac:dyDescent="0.25">
      <c r="A448" s="48">
        <v>446</v>
      </c>
      <c r="B448" s="19" t="s">
        <v>584</v>
      </c>
      <c r="C448" s="19" t="s">
        <v>213</v>
      </c>
      <c r="D448" s="19" t="s">
        <v>128</v>
      </c>
      <c r="E448" s="19">
        <v>94294201</v>
      </c>
      <c r="F448" s="19"/>
      <c r="G448" s="19" t="s">
        <v>67</v>
      </c>
      <c r="H448" s="46">
        <f t="shared" si="12"/>
        <v>0</v>
      </c>
      <c r="I448" s="6">
        <f t="shared" si="13"/>
        <v>0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</row>
    <row r="449" spans="1:74" x14ac:dyDescent="0.25">
      <c r="A449" s="48">
        <v>447</v>
      </c>
      <c r="B449" s="19" t="s">
        <v>585</v>
      </c>
      <c r="C449" s="19" t="s">
        <v>66</v>
      </c>
      <c r="D449" s="19" t="s">
        <v>128</v>
      </c>
      <c r="E449" s="19">
        <v>94284463</v>
      </c>
      <c r="F449" s="19"/>
      <c r="G449" s="19" t="s">
        <v>125</v>
      </c>
      <c r="H449" s="46">
        <f t="shared" si="12"/>
        <v>0</v>
      </c>
      <c r="I449" s="6">
        <f t="shared" si="13"/>
        <v>0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</row>
    <row r="450" spans="1:74" x14ac:dyDescent="0.25">
      <c r="A450" s="48">
        <v>448</v>
      </c>
      <c r="B450" s="19" t="s">
        <v>585</v>
      </c>
      <c r="C450" s="19" t="s">
        <v>126</v>
      </c>
      <c r="D450" s="19" t="s">
        <v>128</v>
      </c>
      <c r="E450" s="19">
        <v>94230319</v>
      </c>
      <c r="F450" s="19"/>
      <c r="G450" s="19" t="s">
        <v>125</v>
      </c>
      <c r="H450" s="46">
        <f t="shared" si="12"/>
        <v>0</v>
      </c>
      <c r="I450" s="6">
        <f t="shared" si="13"/>
        <v>0</v>
      </c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</row>
    <row r="451" spans="1:74" x14ac:dyDescent="0.25">
      <c r="A451" s="48">
        <v>449</v>
      </c>
      <c r="B451" s="19" t="s">
        <v>586</v>
      </c>
      <c r="C451" s="19" t="s">
        <v>232</v>
      </c>
      <c r="D451" s="19" t="s">
        <v>157</v>
      </c>
      <c r="E451" s="19">
        <v>94227450</v>
      </c>
      <c r="F451" s="19"/>
      <c r="G451" s="19" t="s">
        <v>63</v>
      </c>
      <c r="H451" s="46">
        <f t="shared" si="12"/>
        <v>0</v>
      </c>
      <c r="I451" s="6">
        <f t="shared" si="13"/>
        <v>0</v>
      </c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</row>
    <row r="452" spans="1:74" x14ac:dyDescent="0.25">
      <c r="A452" s="48">
        <v>450</v>
      </c>
      <c r="B452" s="19" t="s">
        <v>587</v>
      </c>
      <c r="C452" s="19" t="s">
        <v>65</v>
      </c>
      <c r="D452" s="19" t="s">
        <v>69</v>
      </c>
      <c r="E452" s="19">
        <v>94227492</v>
      </c>
      <c r="F452" s="19"/>
      <c r="G452" s="19" t="s">
        <v>63</v>
      </c>
      <c r="H452" s="46">
        <f t="shared" ref="H452:H515" si="14">IF(I452,COUNT(J452:BV452)&amp;"",)</f>
        <v>0</v>
      </c>
      <c r="I452" s="6">
        <f t="shared" ref="I452:I515" si="15">SUM(J452:BV452)</f>
        <v>0</v>
      </c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</row>
    <row r="453" spans="1:74" x14ac:dyDescent="0.25">
      <c r="A453" s="48">
        <v>451</v>
      </c>
      <c r="B453" s="19" t="s">
        <v>587</v>
      </c>
      <c r="C453" s="19" t="s">
        <v>177</v>
      </c>
      <c r="D453" s="19" t="s">
        <v>172</v>
      </c>
      <c r="E453" s="19">
        <v>94338901</v>
      </c>
      <c r="F453" s="19"/>
      <c r="G453" s="19" t="s">
        <v>125</v>
      </c>
      <c r="H453" s="46">
        <f t="shared" si="14"/>
        <v>0</v>
      </c>
      <c r="I453" s="6">
        <f t="shared" si="15"/>
        <v>0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</row>
    <row r="454" spans="1:74" x14ac:dyDescent="0.25">
      <c r="A454" s="48">
        <v>452</v>
      </c>
      <c r="B454" s="19" t="s">
        <v>588</v>
      </c>
      <c r="C454" s="19" t="s">
        <v>145</v>
      </c>
      <c r="D454" s="19" t="s">
        <v>69</v>
      </c>
      <c r="E454" s="19">
        <v>94370292</v>
      </c>
      <c r="F454" s="19"/>
      <c r="G454" s="19" t="s">
        <v>125</v>
      </c>
      <c r="H454" s="46">
        <f t="shared" si="14"/>
        <v>0</v>
      </c>
      <c r="I454" s="6">
        <f t="shared" si="15"/>
        <v>0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</row>
    <row r="455" spans="1:74" x14ac:dyDescent="0.25">
      <c r="A455" s="48">
        <v>453</v>
      </c>
      <c r="B455" s="19" t="s">
        <v>589</v>
      </c>
      <c r="C455" s="19" t="s">
        <v>66</v>
      </c>
      <c r="D455" s="19" t="s">
        <v>128</v>
      </c>
      <c r="E455" s="19">
        <v>94373426</v>
      </c>
      <c r="F455" s="19"/>
      <c r="G455" s="19" t="s">
        <v>64</v>
      </c>
      <c r="H455" s="46">
        <f t="shared" si="14"/>
        <v>0</v>
      </c>
      <c r="I455" s="6">
        <f t="shared" si="15"/>
        <v>0</v>
      </c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</row>
    <row r="456" spans="1:74" x14ac:dyDescent="0.25">
      <c r="A456" s="48">
        <v>454</v>
      </c>
      <c r="B456" s="19" t="s">
        <v>590</v>
      </c>
      <c r="C456" s="19" t="s">
        <v>167</v>
      </c>
      <c r="D456" s="19" t="s">
        <v>172</v>
      </c>
      <c r="E456" s="19">
        <v>94228574</v>
      </c>
      <c r="F456" s="19"/>
      <c r="G456" s="19" t="s">
        <v>63</v>
      </c>
      <c r="H456" s="46">
        <f t="shared" si="14"/>
        <v>0</v>
      </c>
      <c r="I456" s="6">
        <f t="shared" si="15"/>
        <v>0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</row>
    <row r="457" spans="1:74" x14ac:dyDescent="0.25">
      <c r="A457" s="48">
        <v>455</v>
      </c>
      <c r="B457" s="19" t="s">
        <v>590</v>
      </c>
      <c r="C457" s="19" t="s">
        <v>145</v>
      </c>
      <c r="D457" s="19" t="s">
        <v>172</v>
      </c>
      <c r="E457" s="19">
        <v>94301254</v>
      </c>
      <c r="F457" s="19"/>
      <c r="G457" s="19" t="s">
        <v>125</v>
      </c>
      <c r="H457" s="46">
        <f t="shared" si="14"/>
        <v>0</v>
      </c>
      <c r="I457" s="6">
        <f t="shared" si="15"/>
        <v>0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</row>
    <row r="458" spans="1:74" x14ac:dyDescent="0.25">
      <c r="A458" s="48">
        <v>456</v>
      </c>
      <c r="B458" s="19" t="s">
        <v>590</v>
      </c>
      <c r="C458" s="19" t="s">
        <v>124</v>
      </c>
      <c r="D458" s="19" t="s">
        <v>172</v>
      </c>
      <c r="E458" s="19">
        <v>94230210</v>
      </c>
      <c r="F458" s="19"/>
      <c r="G458" s="19" t="s">
        <v>143</v>
      </c>
      <c r="H458" s="46">
        <f t="shared" si="14"/>
        <v>0</v>
      </c>
      <c r="I458" s="6">
        <f t="shared" si="15"/>
        <v>0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</row>
    <row r="459" spans="1:74" x14ac:dyDescent="0.25">
      <c r="A459" s="48">
        <v>457</v>
      </c>
      <c r="B459" s="19" t="s">
        <v>591</v>
      </c>
      <c r="C459" s="19" t="s">
        <v>181</v>
      </c>
      <c r="D459" s="19" t="s">
        <v>142</v>
      </c>
      <c r="E459" s="19">
        <v>94226787</v>
      </c>
      <c r="F459" s="19"/>
      <c r="G459" s="19" t="s">
        <v>63</v>
      </c>
      <c r="H459" s="46">
        <f t="shared" si="14"/>
        <v>0</v>
      </c>
      <c r="I459" s="6">
        <f t="shared" si="15"/>
        <v>0</v>
      </c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</row>
    <row r="460" spans="1:74" x14ac:dyDescent="0.25">
      <c r="A460" s="48">
        <v>458</v>
      </c>
      <c r="B460" s="19" t="s">
        <v>592</v>
      </c>
      <c r="C460" s="19" t="s">
        <v>147</v>
      </c>
      <c r="D460" s="19" t="s">
        <v>123</v>
      </c>
      <c r="E460" s="19">
        <v>94226763</v>
      </c>
      <c r="F460" s="19"/>
      <c r="G460" s="19" t="s">
        <v>63</v>
      </c>
      <c r="H460" s="46">
        <f t="shared" si="14"/>
        <v>0</v>
      </c>
      <c r="I460" s="6">
        <f t="shared" si="15"/>
        <v>0</v>
      </c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</row>
    <row r="461" spans="1:74" x14ac:dyDescent="0.25">
      <c r="A461" s="48">
        <v>459</v>
      </c>
      <c r="B461" s="19" t="s">
        <v>592</v>
      </c>
      <c r="C461" s="19" t="s">
        <v>147</v>
      </c>
      <c r="D461" s="19" t="s">
        <v>157</v>
      </c>
      <c r="E461" s="19">
        <v>94227005</v>
      </c>
      <c r="F461" s="19"/>
      <c r="G461" s="19" t="s">
        <v>125</v>
      </c>
      <c r="H461" s="46">
        <f t="shared" si="14"/>
        <v>0</v>
      </c>
      <c r="I461" s="6">
        <f t="shared" si="15"/>
        <v>0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</row>
    <row r="462" spans="1:74" x14ac:dyDescent="0.25">
      <c r="A462" s="48">
        <v>460</v>
      </c>
      <c r="B462" s="19" t="s">
        <v>593</v>
      </c>
      <c r="C462" s="19" t="s">
        <v>145</v>
      </c>
      <c r="D462" s="19" t="s">
        <v>136</v>
      </c>
      <c r="E462" s="19">
        <v>94229601</v>
      </c>
      <c r="F462" s="19"/>
      <c r="G462" s="19" t="s">
        <v>64</v>
      </c>
      <c r="H462" s="46">
        <f t="shared" si="14"/>
        <v>0</v>
      </c>
      <c r="I462" s="6">
        <f t="shared" si="15"/>
        <v>0</v>
      </c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</row>
    <row r="463" spans="1:74" x14ac:dyDescent="0.25">
      <c r="A463" s="48">
        <v>461</v>
      </c>
      <c r="B463" s="19" t="s">
        <v>594</v>
      </c>
      <c r="C463" s="19" t="s">
        <v>177</v>
      </c>
      <c r="D463" s="19" t="s">
        <v>172</v>
      </c>
      <c r="E463" s="19">
        <v>94227496</v>
      </c>
      <c r="F463" s="19"/>
      <c r="G463" s="19" t="s">
        <v>63</v>
      </c>
      <c r="H463" s="46">
        <f t="shared" si="14"/>
        <v>0</v>
      </c>
      <c r="I463" s="6">
        <f t="shared" si="15"/>
        <v>0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</row>
    <row r="464" spans="1:74" x14ac:dyDescent="0.25">
      <c r="A464" s="48">
        <v>462</v>
      </c>
      <c r="B464" s="19" t="s">
        <v>595</v>
      </c>
      <c r="C464" s="19" t="s">
        <v>596</v>
      </c>
      <c r="D464" s="19" t="s">
        <v>123</v>
      </c>
      <c r="E464" s="19">
        <v>94226752</v>
      </c>
      <c r="F464" s="19"/>
      <c r="G464" s="19" t="s">
        <v>63</v>
      </c>
      <c r="H464" s="46">
        <f t="shared" si="14"/>
        <v>0</v>
      </c>
      <c r="I464" s="6">
        <f t="shared" si="15"/>
        <v>0</v>
      </c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</row>
    <row r="465" spans="1:74" x14ac:dyDescent="0.25">
      <c r="A465" s="48">
        <v>463</v>
      </c>
      <c r="B465" s="19" t="s">
        <v>597</v>
      </c>
      <c r="C465" s="19" t="s">
        <v>65</v>
      </c>
      <c r="D465" s="19" t="s">
        <v>134</v>
      </c>
      <c r="E465" s="19">
        <v>94372339</v>
      </c>
      <c r="F465" s="19"/>
      <c r="G465" s="19" t="s">
        <v>125</v>
      </c>
      <c r="H465" s="46">
        <f t="shared" si="14"/>
        <v>0</v>
      </c>
      <c r="I465" s="6">
        <f t="shared" si="15"/>
        <v>0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</row>
    <row r="466" spans="1:74" x14ac:dyDescent="0.25">
      <c r="A466" s="48">
        <v>464</v>
      </c>
      <c r="B466" s="19" t="s">
        <v>597</v>
      </c>
      <c r="C466" s="19" t="s">
        <v>66</v>
      </c>
      <c r="D466" s="19" t="s">
        <v>172</v>
      </c>
      <c r="E466" s="19">
        <v>94310302</v>
      </c>
      <c r="F466" s="19"/>
      <c r="G466" s="19" t="s">
        <v>125</v>
      </c>
      <c r="H466" s="46">
        <f t="shared" si="14"/>
        <v>0</v>
      </c>
      <c r="I466" s="6">
        <f t="shared" si="15"/>
        <v>0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</row>
    <row r="467" spans="1:74" x14ac:dyDescent="0.25">
      <c r="A467" s="48">
        <v>465</v>
      </c>
      <c r="B467" s="19" t="s">
        <v>598</v>
      </c>
      <c r="C467" s="19" t="s">
        <v>138</v>
      </c>
      <c r="D467" s="19" t="s">
        <v>128</v>
      </c>
      <c r="E467" s="19">
        <v>94226795</v>
      </c>
      <c r="F467" s="19"/>
      <c r="G467" s="19" t="s">
        <v>143</v>
      </c>
      <c r="H467" s="46">
        <f t="shared" si="14"/>
        <v>0</v>
      </c>
      <c r="I467" s="6">
        <f t="shared" si="15"/>
        <v>0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</row>
    <row r="468" spans="1:74" x14ac:dyDescent="0.25">
      <c r="A468" s="48">
        <v>466</v>
      </c>
      <c r="B468" s="19" t="s">
        <v>599</v>
      </c>
      <c r="C468" s="19" t="s">
        <v>285</v>
      </c>
      <c r="D468" s="19" t="s">
        <v>123</v>
      </c>
      <c r="E468" s="19">
        <v>94333139</v>
      </c>
      <c r="F468" s="19"/>
      <c r="G468" s="19" t="s">
        <v>125</v>
      </c>
      <c r="H468" s="46">
        <f t="shared" si="14"/>
        <v>0</v>
      </c>
      <c r="I468" s="6">
        <f t="shared" si="15"/>
        <v>0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</row>
    <row r="469" spans="1:74" x14ac:dyDescent="0.25">
      <c r="A469" s="48">
        <v>467</v>
      </c>
      <c r="B469" s="19" t="s">
        <v>600</v>
      </c>
      <c r="C469" s="19" t="s">
        <v>213</v>
      </c>
      <c r="D469" s="19" t="s">
        <v>68</v>
      </c>
      <c r="E469" s="19">
        <v>94226886</v>
      </c>
      <c r="F469" s="19"/>
      <c r="G469" s="19" t="s">
        <v>67</v>
      </c>
      <c r="H469" s="46">
        <f t="shared" si="14"/>
        <v>0</v>
      </c>
      <c r="I469" s="6">
        <f t="shared" si="15"/>
        <v>0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</row>
    <row r="470" spans="1:74" x14ac:dyDescent="0.25">
      <c r="A470" s="48">
        <v>468</v>
      </c>
      <c r="B470" s="19" t="s">
        <v>601</v>
      </c>
      <c r="C470" s="19" t="s">
        <v>124</v>
      </c>
      <c r="D470" s="19" t="s">
        <v>128</v>
      </c>
      <c r="E470" s="19">
        <v>94227254</v>
      </c>
      <c r="F470" s="19"/>
      <c r="G470" s="19" t="s">
        <v>67</v>
      </c>
      <c r="H470" s="46">
        <f t="shared" si="14"/>
        <v>0</v>
      </c>
      <c r="I470" s="6">
        <f t="shared" si="15"/>
        <v>0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</row>
    <row r="471" spans="1:74" x14ac:dyDescent="0.25">
      <c r="A471" s="48">
        <v>469</v>
      </c>
      <c r="B471" s="19" t="s">
        <v>602</v>
      </c>
      <c r="C471" s="19" t="s">
        <v>66</v>
      </c>
      <c r="D471" s="19" t="s">
        <v>271</v>
      </c>
      <c r="E471" s="19">
        <v>94316211</v>
      </c>
      <c r="F471" s="19"/>
      <c r="G471" s="19" t="s">
        <v>63</v>
      </c>
      <c r="H471" s="46">
        <f t="shared" si="14"/>
        <v>0</v>
      </c>
      <c r="I471" s="6">
        <f t="shared" si="15"/>
        <v>0</v>
      </c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</row>
    <row r="472" spans="1:74" x14ac:dyDescent="0.25">
      <c r="A472" s="48">
        <v>470</v>
      </c>
      <c r="B472" s="19" t="s">
        <v>603</v>
      </c>
      <c r="C472" s="19" t="s">
        <v>126</v>
      </c>
      <c r="D472" s="19" t="s">
        <v>157</v>
      </c>
      <c r="E472" s="19">
        <v>94355529</v>
      </c>
      <c r="F472" s="19"/>
      <c r="G472" s="19" t="s">
        <v>64</v>
      </c>
      <c r="H472" s="46">
        <f t="shared" si="14"/>
        <v>0</v>
      </c>
      <c r="I472" s="6">
        <f t="shared" si="15"/>
        <v>0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</row>
    <row r="473" spans="1:74" x14ac:dyDescent="0.25">
      <c r="A473" s="48">
        <v>471</v>
      </c>
      <c r="B473" s="19" t="s">
        <v>604</v>
      </c>
      <c r="C473" s="19" t="s">
        <v>285</v>
      </c>
      <c r="D473" s="19" t="s">
        <v>605</v>
      </c>
      <c r="E473" s="19">
        <v>94369630</v>
      </c>
      <c r="F473" s="19"/>
      <c r="G473" s="19" t="s">
        <v>64</v>
      </c>
      <c r="H473" s="46">
        <f t="shared" si="14"/>
        <v>0</v>
      </c>
      <c r="I473" s="6">
        <f t="shared" si="15"/>
        <v>0</v>
      </c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</row>
    <row r="474" spans="1:74" x14ac:dyDescent="0.25">
      <c r="A474" s="48">
        <v>472</v>
      </c>
      <c r="B474" s="19" t="s">
        <v>606</v>
      </c>
      <c r="C474" s="19" t="s">
        <v>576</v>
      </c>
      <c r="D474" s="19" t="s">
        <v>134</v>
      </c>
      <c r="E474" s="19">
        <v>94297112</v>
      </c>
      <c r="F474" s="19"/>
      <c r="G474" s="19" t="s">
        <v>63</v>
      </c>
      <c r="H474" s="46">
        <f t="shared" si="14"/>
        <v>0</v>
      </c>
      <c r="I474" s="6">
        <f t="shared" si="15"/>
        <v>0</v>
      </c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</row>
    <row r="475" spans="1:74" x14ac:dyDescent="0.25">
      <c r="A475" s="48">
        <v>473</v>
      </c>
      <c r="B475" s="19" t="s">
        <v>607</v>
      </c>
      <c r="C475" s="19" t="s">
        <v>145</v>
      </c>
      <c r="D475" s="19" t="s">
        <v>608</v>
      </c>
      <c r="E475" s="19">
        <v>94226742</v>
      </c>
      <c r="F475" s="19"/>
      <c r="G475" s="19" t="s">
        <v>63</v>
      </c>
      <c r="H475" s="46">
        <f t="shared" si="14"/>
        <v>0</v>
      </c>
      <c r="I475" s="6">
        <f t="shared" si="15"/>
        <v>0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</row>
    <row r="476" spans="1:74" x14ac:dyDescent="0.25">
      <c r="A476" s="48">
        <v>474</v>
      </c>
      <c r="B476" s="19" t="s">
        <v>609</v>
      </c>
      <c r="C476" s="19" t="s">
        <v>186</v>
      </c>
      <c r="D476" s="19" t="s">
        <v>136</v>
      </c>
      <c r="E476" s="19">
        <v>94226605</v>
      </c>
      <c r="F476" s="19"/>
      <c r="G476" s="19" t="s">
        <v>63</v>
      </c>
      <c r="H476" s="46">
        <f t="shared" si="14"/>
        <v>0</v>
      </c>
      <c r="I476" s="6">
        <f t="shared" si="15"/>
        <v>0</v>
      </c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</row>
    <row r="477" spans="1:74" x14ac:dyDescent="0.25">
      <c r="A477" s="48">
        <v>475</v>
      </c>
      <c r="B477" s="19" t="s">
        <v>610</v>
      </c>
      <c r="C477" s="19" t="s">
        <v>65</v>
      </c>
      <c r="D477" s="19" t="s">
        <v>128</v>
      </c>
      <c r="E477" s="19">
        <v>94228536</v>
      </c>
      <c r="F477" s="19"/>
      <c r="G477" s="19" t="s">
        <v>139</v>
      </c>
      <c r="H477" s="46">
        <f t="shared" si="14"/>
        <v>0</v>
      </c>
      <c r="I477" s="6">
        <f t="shared" si="15"/>
        <v>0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</row>
    <row r="478" spans="1:74" x14ac:dyDescent="0.25">
      <c r="A478" s="48">
        <v>476</v>
      </c>
      <c r="B478" s="19" t="s">
        <v>610</v>
      </c>
      <c r="C478" s="19" t="s">
        <v>611</v>
      </c>
      <c r="D478" s="19" t="s">
        <v>157</v>
      </c>
      <c r="E478" s="19">
        <v>94226897</v>
      </c>
      <c r="F478" s="19"/>
      <c r="G478" s="19" t="s">
        <v>296</v>
      </c>
      <c r="H478" s="46">
        <f t="shared" si="14"/>
        <v>0</v>
      </c>
      <c r="I478" s="6">
        <f t="shared" si="15"/>
        <v>0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</row>
    <row r="479" spans="1:74" x14ac:dyDescent="0.25">
      <c r="A479" s="48">
        <v>477</v>
      </c>
      <c r="B479" s="19" t="s">
        <v>612</v>
      </c>
      <c r="C479" s="19" t="s">
        <v>65</v>
      </c>
      <c r="D479" s="19" t="s">
        <v>128</v>
      </c>
      <c r="E479" s="19">
        <v>94314657</v>
      </c>
      <c r="F479" s="19"/>
      <c r="G479" s="19" t="s">
        <v>63</v>
      </c>
      <c r="H479" s="46">
        <f t="shared" si="14"/>
        <v>0</v>
      </c>
      <c r="I479" s="6">
        <f t="shared" si="15"/>
        <v>0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</row>
    <row r="480" spans="1:74" x14ac:dyDescent="0.25">
      <c r="A480" s="48">
        <v>478</v>
      </c>
      <c r="B480" s="19" t="s">
        <v>613</v>
      </c>
      <c r="C480" s="19" t="s">
        <v>65</v>
      </c>
      <c r="D480" s="19" t="s">
        <v>614</v>
      </c>
      <c r="E480" s="19">
        <v>94323505</v>
      </c>
      <c r="F480" s="19"/>
      <c r="G480" s="19" t="s">
        <v>125</v>
      </c>
      <c r="H480" s="46">
        <f t="shared" si="14"/>
        <v>0</v>
      </c>
      <c r="I480" s="6">
        <f t="shared" si="15"/>
        <v>0</v>
      </c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</row>
    <row r="481" spans="1:74" x14ac:dyDescent="0.25">
      <c r="A481" s="48">
        <v>479</v>
      </c>
      <c r="B481" s="19" t="s">
        <v>615</v>
      </c>
      <c r="C481" s="19" t="s">
        <v>66</v>
      </c>
      <c r="D481" s="19" t="s">
        <v>507</v>
      </c>
      <c r="E481" s="19">
        <v>94229612</v>
      </c>
      <c r="F481" s="19"/>
      <c r="G481" s="19" t="s">
        <v>64</v>
      </c>
      <c r="H481" s="46">
        <f t="shared" si="14"/>
        <v>0</v>
      </c>
      <c r="I481" s="6">
        <f t="shared" si="15"/>
        <v>0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</row>
    <row r="482" spans="1:74" x14ac:dyDescent="0.25">
      <c r="A482" s="48">
        <v>480</v>
      </c>
      <c r="B482" s="19" t="s">
        <v>616</v>
      </c>
      <c r="C482" s="19" t="s">
        <v>617</v>
      </c>
      <c r="D482" s="19" t="s">
        <v>172</v>
      </c>
      <c r="E482" s="19">
        <v>94336678</v>
      </c>
      <c r="F482" s="19"/>
      <c r="G482" s="19" t="s">
        <v>125</v>
      </c>
      <c r="H482" s="46">
        <f t="shared" si="14"/>
        <v>0</v>
      </c>
      <c r="I482" s="6">
        <f t="shared" si="15"/>
        <v>0</v>
      </c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</row>
    <row r="483" spans="1:74" x14ac:dyDescent="0.25">
      <c r="A483" s="48">
        <v>481</v>
      </c>
      <c r="B483" s="19" t="s">
        <v>618</v>
      </c>
      <c r="C483" s="19" t="s">
        <v>66</v>
      </c>
      <c r="D483" s="19" t="s">
        <v>172</v>
      </c>
      <c r="E483" s="19">
        <v>94326902</v>
      </c>
      <c r="F483" s="19"/>
      <c r="G483" s="19" t="s">
        <v>125</v>
      </c>
      <c r="H483" s="46">
        <f t="shared" si="14"/>
        <v>0</v>
      </c>
      <c r="I483" s="6">
        <f t="shared" si="15"/>
        <v>0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</row>
    <row r="484" spans="1:74" x14ac:dyDescent="0.25">
      <c r="A484" s="48">
        <v>482</v>
      </c>
      <c r="B484" s="19" t="s">
        <v>619</v>
      </c>
      <c r="C484" s="19" t="s">
        <v>145</v>
      </c>
      <c r="D484" s="19" t="s">
        <v>128</v>
      </c>
      <c r="E484" s="19">
        <v>94227065</v>
      </c>
      <c r="F484" s="19"/>
      <c r="G484" s="19" t="s">
        <v>283</v>
      </c>
      <c r="H484" s="46">
        <f t="shared" si="14"/>
        <v>0</v>
      </c>
      <c r="I484" s="6">
        <f t="shared" si="15"/>
        <v>0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</row>
    <row r="485" spans="1:74" x14ac:dyDescent="0.25">
      <c r="A485" s="48">
        <v>483</v>
      </c>
      <c r="B485" s="19" t="s">
        <v>620</v>
      </c>
      <c r="C485" s="19" t="s">
        <v>65</v>
      </c>
      <c r="D485" s="19" t="s">
        <v>128</v>
      </c>
      <c r="E485" s="19">
        <v>94226588</v>
      </c>
      <c r="F485" s="19"/>
      <c r="G485" s="19" t="s">
        <v>63</v>
      </c>
      <c r="H485" s="46">
        <f t="shared" si="14"/>
        <v>0</v>
      </c>
      <c r="I485" s="6">
        <f t="shared" si="15"/>
        <v>0</v>
      </c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</row>
    <row r="486" spans="1:74" x14ac:dyDescent="0.25">
      <c r="A486" s="48">
        <v>484</v>
      </c>
      <c r="B486" s="19" t="s">
        <v>621</v>
      </c>
      <c r="C486" s="19" t="s">
        <v>225</v>
      </c>
      <c r="D486" s="19" t="s">
        <v>622</v>
      </c>
      <c r="E486" s="19">
        <v>94296990</v>
      </c>
      <c r="F486" s="19"/>
      <c r="G486" s="19" t="s">
        <v>125</v>
      </c>
      <c r="H486" s="46">
        <f t="shared" si="14"/>
        <v>0</v>
      </c>
      <c r="I486" s="6">
        <f t="shared" si="15"/>
        <v>0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</row>
    <row r="487" spans="1:74" x14ac:dyDescent="0.25">
      <c r="A487" s="48">
        <v>485</v>
      </c>
      <c r="B487" s="19" t="s">
        <v>623</v>
      </c>
      <c r="C487" s="19" t="s">
        <v>196</v>
      </c>
      <c r="D487" s="19" t="s">
        <v>68</v>
      </c>
      <c r="E487" s="19">
        <v>94257826</v>
      </c>
      <c r="F487" s="19"/>
      <c r="G487" s="19" t="s">
        <v>125</v>
      </c>
      <c r="H487" s="46">
        <f t="shared" si="14"/>
        <v>0</v>
      </c>
      <c r="I487" s="6">
        <f t="shared" si="15"/>
        <v>0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</row>
    <row r="488" spans="1:74" x14ac:dyDescent="0.25">
      <c r="A488" s="48">
        <v>486</v>
      </c>
      <c r="B488" s="19" t="s">
        <v>624</v>
      </c>
      <c r="C488" s="19" t="s">
        <v>66</v>
      </c>
      <c r="D488" s="19" t="s">
        <v>134</v>
      </c>
      <c r="E488" s="19">
        <v>94374718</v>
      </c>
      <c r="F488" s="19"/>
      <c r="G488" s="19" t="s">
        <v>64</v>
      </c>
      <c r="H488" s="46">
        <f t="shared" si="14"/>
        <v>0</v>
      </c>
      <c r="I488" s="6">
        <f t="shared" si="15"/>
        <v>0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</row>
    <row r="489" spans="1:74" x14ac:dyDescent="0.25">
      <c r="A489" s="48">
        <v>487</v>
      </c>
      <c r="B489" s="19" t="s">
        <v>625</v>
      </c>
      <c r="C489" s="19" t="s">
        <v>145</v>
      </c>
      <c r="D489" s="19" t="s">
        <v>172</v>
      </c>
      <c r="E489" s="19">
        <v>94226578</v>
      </c>
      <c r="F489" s="19"/>
      <c r="G489" s="19" t="s">
        <v>63</v>
      </c>
      <c r="H489" s="46">
        <f t="shared" si="14"/>
        <v>0</v>
      </c>
      <c r="I489" s="6">
        <f t="shared" si="15"/>
        <v>0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</row>
    <row r="490" spans="1:74" x14ac:dyDescent="0.25">
      <c r="A490" s="48">
        <v>488</v>
      </c>
      <c r="B490" s="19" t="s">
        <v>626</v>
      </c>
      <c r="C490" s="19" t="s">
        <v>181</v>
      </c>
      <c r="D490" s="19" t="s">
        <v>123</v>
      </c>
      <c r="E490" s="19">
        <v>94227020</v>
      </c>
      <c r="F490" s="19"/>
      <c r="G490" s="19" t="s">
        <v>143</v>
      </c>
      <c r="H490" s="46">
        <f t="shared" si="14"/>
        <v>0</v>
      </c>
      <c r="I490" s="6">
        <f t="shared" si="15"/>
        <v>0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</row>
    <row r="491" spans="1:74" x14ac:dyDescent="0.25">
      <c r="A491" s="48">
        <v>489</v>
      </c>
      <c r="B491" s="19" t="s">
        <v>627</v>
      </c>
      <c r="C491" s="19" t="s">
        <v>65</v>
      </c>
      <c r="D491" s="19" t="s">
        <v>123</v>
      </c>
      <c r="E491" s="19">
        <v>94337247</v>
      </c>
      <c r="F491" s="19"/>
      <c r="G491" s="19" t="s">
        <v>63</v>
      </c>
      <c r="H491" s="46">
        <f t="shared" si="14"/>
        <v>0</v>
      </c>
      <c r="I491" s="6">
        <f t="shared" si="15"/>
        <v>0</v>
      </c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</row>
    <row r="492" spans="1:74" x14ac:dyDescent="0.25">
      <c r="A492" s="48">
        <v>490</v>
      </c>
      <c r="B492" s="19" t="s">
        <v>627</v>
      </c>
      <c r="C492" s="19" t="s">
        <v>285</v>
      </c>
      <c r="D492" s="19" t="s">
        <v>68</v>
      </c>
      <c r="E492" s="19">
        <v>94375108</v>
      </c>
      <c r="F492" s="19"/>
      <c r="G492" s="19" t="s">
        <v>125</v>
      </c>
      <c r="H492" s="46">
        <f t="shared" si="14"/>
        <v>0</v>
      </c>
      <c r="I492" s="6">
        <f t="shared" si="15"/>
        <v>0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</row>
    <row r="493" spans="1:74" x14ac:dyDescent="0.25">
      <c r="A493" s="48">
        <v>491</v>
      </c>
      <c r="B493" s="19" t="s">
        <v>628</v>
      </c>
      <c r="C493" s="19" t="s">
        <v>340</v>
      </c>
      <c r="D493" s="19" t="s">
        <v>178</v>
      </c>
      <c r="E493" s="19">
        <v>94352763</v>
      </c>
      <c r="F493" s="19"/>
      <c r="G493" s="19" t="s">
        <v>125</v>
      </c>
      <c r="H493" s="46">
        <f t="shared" si="14"/>
        <v>0</v>
      </c>
      <c r="I493" s="6">
        <f t="shared" si="15"/>
        <v>0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</row>
    <row r="494" spans="1:74" x14ac:dyDescent="0.25">
      <c r="A494" s="48">
        <v>492</v>
      </c>
      <c r="B494" s="19" t="s">
        <v>629</v>
      </c>
      <c r="C494" s="19" t="s">
        <v>65</v>
      </c>
      <c r="D494" s="19" t="s">
        <v>157</v>
      </c>
      <c r="E494" s="19">
        <v>94294630</v>
      </c>
      <c r="F494" s="19"/>
      <c r="G494" s="19" t="s">
        <v>63</v>
      </c>
      <c r="H494" s="46">
        <f t="shared" si="14"/>
        <v>0</v>
      </c>
      <c r="I494" s="6">
        <f t="shared" si="15"/>
        <v>0</v>
      </c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</row>
    <row r="495" spans="1:74" x14ac:dyDescent="0.25">
      <c r="A495" s="48">
        <v>493</v>
      </c>
      <c r="B495" s="19" t="s">
        <v>630</v>
      </c>
      <c r="C495" s="19" t="s">
        <v>133</v>
      </c>
      <c r="D495" s="19" t="s">
        <v>172</v>
      </c>
      <c r="E495" s="19">
        <v>94226764</v>
      </c>
      <c r="F495" s="19"/>
      <c r="G495" s="19" t="s">
        <v>164</v>
      </c>
      <c r="H495" s="46">
        <f t="shared" si="14"/>
        <v>0</v>
      </c>
      <c r="I495" s="6">
        <f t="shared" si="15"/>
        <v>0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</row>
    <row r="496" spans="1:74" x14ac:dyDescent="0.25">
      <c r="A496" s="48">
        <v>494</v>
      </c>
      <c r="B496" s="19" t="s">
        <v>630</v>
      </c>
      <c r="C496" s="19" t="s">
        <v>66</v>
      </c>
      <c r="D496" s="19" t="s">
        <v>69</v>
      </c>
      <c r="E496" s="19">
        <v>94293777</v>
      </c>
      <c r="F496" s="19"/>
      <c r="G496" s="19" t="s">
        <v>63</v>
      </c>
      <c r="H496" s="46">
        <f t="shared" si="14"/>
        <v>0</v>
      </c>
      <c r="I496" s="6">
        <f t="shared" si="15"/>
        <v>0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</row>
    <row r="497" spans="1:74" x14ac:dyDescent="0.25">
      <c r="A497" s="48">
        <v>495</v>
      </c>
      <c r="B497" s="19" t="s">
        <v>631</v>
      </c>
      <c r="C497" s="19" t="s">
        <v>65</v>
      </c>
      <c r="D497" s="19" t="s">
        <v>152</v>
      </c>
      <c r="E497" s="19">
        <v>94338553</v>
      </c>
      <c r="F497" s="19"/>
      <c r="G497" s="19" t="s">
        <v>125</v>
      </c>
      <c r="H497" s="46">
        <f t="shared" si="14"/>
        <v>0</v>
      </c>
      <c r="I497" s="6">
        <f t="shared" si="15"/>
        <v>0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</row>
    <row r="498" spans="1:74" x14ac:dyDescent="0.25">
      <c r="A498" s="48">
        <v>496</v>
      </c>
      <c r="B498" s="19" t="s">
        <v>631</v>
      </c>
      <c r="C498" s="19" t="s">
        <v>65</v>
      </c>
      <c r="D498" s="19" t="s">
        <v>128</v>
      </c>
      <c r="E498" s="19">
        <v>94374449</v>
      </c>
      <c r="F498" s="19"/>
      <c r="G498" s="19" t="s">
        <v>125</v>
      </c>
      <c r="H498" s="46">
        <f t="shared" si="14"/>
        <v>0</v>
      </c>
      <c r="I498" s="6">
        <f t="shared" si="15"/>
        <v>0</v>
      </c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</row>
    <row r="499" spans="1:74" x14ac:dyDescent="0.25">
      <c r="A499" s="48">
        <v>497</v>
      </c>
      <c r="B499" s="19" t="s">
        <v>631</v>
      </c>
      <c r="C499" s="19" t="s">
        <v>213</v>
      </c>
      <c r="D499" s="19" t="s">
        <v>157</v>
      </c>
      <c r="E499" s="19">
        <v>94372722</v>
      </c>
      <c r="F499" s="19"/>
      <c r="G499" s="19" t="s">
        <v>125</v>
      </c>
      <c r="H499" s="46">
        <f t="shared" si="14"/>
        <v>0</v>
      </c>
      <c r="I499" s="6">
        <f t="shared" si="15"/>
        <v>0</v>
      </c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</row>
    <row r="500" spans="1:74" x14ac:dyDescent="0.25">
      <c r="A500" s="48">
        <v>498</v>
      </c>
      <c r="B500" s="19" t="s">
        <v>632</v>
      </c>
      <c r="C500" s="19" t="s">
        <v>66</v>
      </c>
      <c r="D500" s="19" t="s">
        <v>172</v>
      </c>
      <c r="E500" s="19">
        <v>94291484</v>
      </c>
      <c r="F500" s="19"/>
      <c r="G500" s="19" t="s">
        <v>63</v>
      </c>
      <c r="H500" s="46">
        <f t="shared" si="14"/>
        <v>0</v>
      </c>
      <c r="I500" s="6">
        <f t="shared" si="15"/>
        <v>0</v>
      </c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</row>
    <row r="501" spans="1:74" x14ac:dyDescent="0.25">
      <c r="A501" s="48">
        <v>499</v>
      </c>
      <c r="B501" s="19" t="s">
        <v>633</v>
      </c>
      <c r="C501" s="19" t="s">
        <v>65</v>
      </c>
      <c r="D501" s="19" t="s">
        <v>166</v>
      </c>
      <c r="E501" s="19">
        <v>94350281</v>
      </c>
      <c r="F501" s="19"/>
      <c r="G501" s="19" t="s">
        <v>64</v>
      </c>
      <c r="H501" s="46">
        <f t="shared" si="14"/>
        <v>0</v>
      </c>
      <c r="I501" s="6">
        <f t="shared" si="15"/>
        <v>0</v>
      </c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</row>
    <row r="502" spans="1:74" x14ac:dyDescent="0.25">
      <c r="A502" s="48">
        <v>500</v>
      </c>
      <c r="B502" s="19" t="s">
        <v>634</v>
      </c>
      <c r="C502" s="19" t="s">
        <v>188</v>
      </c>
      <c r="D502" s="19" t="s">
        <v>68</v>
      </c>
      <c r="E502" s="19">
        <v>94229630</v>
      </c>
      <c r="F502" s="19"/>
      <c r="G502" s="19" t="s">
        <v>63</v>
      </c>
      <c r="H502" s="46">
        <f t="shared" si="14"/>
        <v>0</v>
      </c>
      <c r="I502" s="6">
        <f t="shared" si="15"/>
        <v>0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</row>
    <row r="503" spans="1:74" x14ac:dyDescent="0.25">
      <c r="A503" s="48">
        <v>501</v>
      </c>
      <c r="B503" s="19" t="s">
        <v>635</v>
      </c>
      <c r="C503" s="19" t="s">
        <v>177</v>
      </c>
      <c r="D503" s="19" t="s">
        <v>207</v>
      </c>
      <c r="E503" s="19">
        <v>94316102</v>
      </c>
      <c r="F503" s="19"/>
      <c r="G503" s="19" t="s">
        <v>64</v>
      </c>
      <c r="H503" s="46">
        <f t="shared" si="14"/>
        <v>0</v>
      </c>
      <c r="I503" s="6">
        <f t="shared" si="15"/>
        <v>0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</row>
    <row r="504" spans="1:74" x14ac:dyDescent="0.25">
      <c r="A504" s="48">
        <v>502</v>
      </c>
      <c r="B504" s="19" t="s">
        <v>636</v>
      </c>
      <c r="C504" s="19" t="s">
        <v>264</v>
      </c>
      <c r="D504" s="19" t="s">
        <v>123</v>
      </c>
      <c r="E504" s="19">
        <v>94230252</v>
      </c>
      <c r="F504" s="19"/>
      <c r="G504" s="19" t="s">
        <v>63</v>
      </c>
      <c r="H504" s="46">
        <f t="shared" si="14"/>
        <v>0</v>
      </c>
      <c r="I504" s="6">
        <f t="shared" si="15"/>
        <v>0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</row>
    <row r="505" spans="1:74" x14ac:dyDescent="0.25">
      <c r="A505" s="48">
        <v>503</v>
      </c>
      <c r="B505" s="19" t="s">
        <v>636</v>
      </c>
      <c r="C505" s="19" t="s">
        <v>188</v>
      </c>
      <c r="D505" s="19" t="s">
        <v>166</v>
      </c>
      <c r="E505" s="19">
        <v>94326632</v>
      </c>
      <c r="F505" s="19"/>
      <c r="G505" s="19" t="s">
        <v>125</v>
      </c>
      <c r="H505" s="46">
        <f t="shared" si="14"/>
        <v>0</v>
      </c>
      <c r="I505" s="6">
        <f t="shared" si="15"/>
        <v>0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</row>
    <row r="506" spans="1:74" x14ac:dyDescent="0.25">
      <c r="A506" s="48">
        <v>504</v>
      </c>
      <c r="B506" s="19" t="s">
        <v>636</v>
      </c>
      <c r="C506" s="19" t="s">
        <v>181</v>
      </c>
      <c r="D506" s="19" t="s">
        <v>134</v>
      </c>
      <c r="E506" s="19">
        <v>94226958</v>
      </c>
      <c r="F506" s="19"/>
      <c r="G506" s="19" t="s">
        <v>143</v>
      </c>
      <c r="H506" s="46">
        <f t="shared" si="14"/>
        <v>0</v>
      </c>
      <c r="I506" s="6">
        <f t="shared" si="15"/>
        <v>0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</row>
    <row r="507" spans="1:74" x14ac:dyDescent="0.25">
      <c r="A507" s="48">
        <v>505</v>
      </c>
      <c r="B507" s="19" t="s">
        <v>636</v>
      </c>
      <c r="C507" s="19" t="s">
        <v>264</v>
      </c>
      <c r="D507" s="19" t="s">
        <v>142</v>
      </c>
      <c r="E507" s="19">
        <v>94227271</v>
      </c>
      <c r="F507" s="19"/>
      <c r="G507" s="19" t="s">
        <v>63</v>
      </c>
      <c r="H507" s="46">
        <f t="shared" si="14"/>
        <v>0</v>
      </c>
      <c r="I507" s="6">
        <f t="shared" si="15"/>
        <v>0</v>
      </c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</row>
    <row r="508" spans="1:74" x14ac:dyDescent="0.25">
      <c r="A508" s="48">
        <v>506</v>
      </c>
      <c r="B508" s="19" t="s">
        <v>637</v>
      </c>
      <c r="C508" s="19" t="s">
        <v>147</v>
      </c>
      <c r="D508" s="19" t="s">
        <v>128</v>
      </c>
      <c r="E508" s="19">
        <v>94369234</v>
      </c>
      <c r="F508" s="19"/>
      <c r="G508" s="19" t="s">
        <v>64</v>
      </c>
      <c r="H508" s="46">
        <f t="shared" si="14"/>
        <v>0</v>
      </c>
      <c r="I508" s="6">
        <f t="shared" si="15"/>
        <v>0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</row>
    <row r="509" spans="1:74" x14ac:dyDescent="0.25">
      <c r="A509" s="48">
        <v>507</v>
      </c>
      <c r="B509" s="19" t="s">
        <v>638</v>
      </c>
      <c r="C509" s="19" t="s">
        <v>145</v>
      </c>
      <c r="D509" s="19" t="s">
        <v>521</v>
      </c>
      <c r="E509" s="19">
        <v>94226851</v>
      </c>
      <c r="F509" s="19"/>
      <c r="G509" s="19" t="s">
        <v>63</v>
      </c>
      <c r="H509" s="46">
        <f t="shared" si="14"/>
        <v>0</v>
      </c>
      <c r="I509" s="6">
        <f t="shared" si="15"/>
        <v>0</v>
      </c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</row>
    <row r="510" spans="1:74" x14ac:dyDescent="0.25">
      <c r="A510" s="48">
        <v>508</v>
      </c>
      <c r="B510" s="19" t="s">
        <v>639</v>
      </c>
      <c r="C510" s="19" t="s">
        <v>138</v>
      </c>
      <c r="D510" s="19" t="s">
        <v>228</v>
      </c>
      <c r="E510" s="19">
        <v>94278278</v>
      </c>
      <c r="F510" s="19"/>
      <c r="G510" s="19" t="s">
        <v>63</v>
      </c>
      <c r="H510" s="46">
        <f t="shared" si="14"/>
        <v>0</v>
      </c>
      <c r="I510" s="6">
        <f t="shared" si="15"/>
        <v>0</v>
      </c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</row>
    <row r="511" spans="1:74" x14ac:dyDescent="0.25">
      <c r="A511" s="48">
        <v>509</v>
      </c>
      <c r="B511" s="19" t="s">
        <v>639</v>
      </c>
      <c r="C511" s="19" t="s">
        <v>477</v>
      </c>
      <c r="D511" s="19" t="s">
        <v>256</v>
      </c>
      <c r="E511" s="19">
        <v>94369276</v>
      </c>
      <c r="F511" s="19"/>
      <c r="G511" s="19" t="s">
        <v>125</v>
      </c>
      <c r="H511" s="46">
        <f t="shared" si="14"/>
        <v>0</v>
      </c>
      <c r="I511" s="6">
        <f t="shared" si="15"/>
        <v>0</v>
      </c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</row>
    <row r="512" spans="1:74" x14ac:dyDescent="0.25">
      <c r="A512" s="48">
        <v>510</v>
      </c>
      <c r="B512" s="19" t="s">
        <v>640</v>
      </c>
      <c r="C512" s="19" t="s">
        <v>196</v>
      </c>
      <c r="D512" s="19" t="s">
        <v>136</v>
      </c>
      <c r="E512" s="19">
        <v>94227196</v>
      </c>
      <c r="F512" s="19"/>
      <c r="G512" s="19" t="s">
        <v>63</v>
      </c>
      <c r="H512" s="46">
        <f t="shared" si="14"/>
        <v>0</v>
      </c>
      <c r="I512" s="6">
        <f t="shared" si="15"/>
        <v>0</v>
      </c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</row>
    <row r="513" spans="1:74" x14ac:dyDescent="0.25">
      <c r="A513" s="48">
        <v>511</v>
      </c>
      <c r="B513" s="19" t="s">
        <v>641</v>
      </c>
      <c r="C513" s="19" t="s">
        <v>167</v>
      </c>
      <c r="D513" s="19" t="s">
        <v>128</v>
      </c>
      <c r="E513" s="19">
        <v>94226818</v>
      </c>
      <c r="F513" s="19"/>
      <c r="G513" s="19" t="s">
        <v>63</v>
      </c>
      <c r="H513" s="46">
        <f t="shared" si="14"/>
        <v>0</v>
      </c>
      <c r="I513" s="6">
        <f t="shared" si="15"/>
        <v>0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</row>
    <row r="514" spans="1:74" x14ac:dyDescent="0.25">
      <c r="A514" s="48">
        <v>512</v>
      </c>
      <c r="B514" s="19" t="s">
        <v>641</v>
      </c>
      <c r="C514" s="19" t="s">
        <v>145</v>
      </c>
      <c r="D514" s="19" t="s">
        <v>271</v>
      </c>
      <c r="E514" s="19">
        <v>94226830</v>
      </c>
      <c r="F514" s="19"/>
      <c r="G514" s="19" t="s">
        <v>63</v>
      </c>
      <c r="H514" s="46">
        <f t="shared" si="14"/>
        <v>0</v>
      </c>
      <c r="I514" s="6">
        <f t="shared" si="15"/>
        <v>0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</row>
    <row r="515" spans="1:74" x14ac:dyDescent="0.25">
      <c r="A515" s="48">
        <v>513</v>
      </c>
      <c r="B515" s="19" t="s">
        <v>641</v>
      </c>
      <c r="C515" s="19" t="s">
        <v>186</v>
      </c>
      <c r="D515" s="19" t="s">
        <v>271</v>
      </c>
      <c r="E515" s="19">
        <v>94226678</v>
      </c>
      <c r="F515" s="19"/>
      <c r="G515" s="19" t="s">
        <v>63</v>
      </c>
      <c r="H515" s="46">
        <f t="shared" si="14"/>
        <v>0</v>
      </c>
      <c r="I515" s="6">
        <f t="shared" si="15"/>
        <v>0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</row>
    <row r="516" spans="1:74" x14ac:dyDescent="0.25">
      <c r="A516" s="48">
        <v>514</v>
      </c>
      <c r="B516" s="19" t="s">
        <v>642</v>
      </c>
      <c r="C516" s="19" t="s">
        <v>416</v>
      </c>
      <c r="D516" s="19" t="s">
        <v>260</v>
      </c>
      <c r="E516" s="19">
        <v>94309743</v>
      </c>
      <c r="F516" s="19"/>
      <c r="G516" s="19" t="s">
        <v>125</v>
      </c>
      <c r="H516" s="46">
        <f t="shared" ref="H516:H579" si="16">IF(I516,COUNT(J516:BV516)&amp;"",)</f>
        <v>0</v>
      </c>
      <c r="I516" s="6">
        <f t="shared" ref="I516:I579" si="17">SUM(J516:BV516)</f>
        <v>0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</row>
    <row r="517" spans="1:74" x14ac:dyDescent="0.25">
      <c r="A517" s="48">
        <v>515</v>
      </c>
      <c r="B517" s="19" t="s">
        <v>642</v>
      </c>
      <c r="C517" s="19" t="s">
        <v>65</v>
      </c>
      <c r="D517" s="19" t="s">
        <v>260</v>
      </c>
      <c r="E517" s="19">
        <v>94226848</v>
      </c>
      <c r="F517" s="19"/>
      <c r="G517" s="19" t="s">
        <v>125</v>
      </c>
      <c r="H517" s="46">
        <f t="shared" si="16"/>
        <v>0</v>
      </c>
      <c r="I517" s="6">
        <f t="shared" si="17"/>
        <v>0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</row>
    <row r="518" spans="1:74" x14ac:dyDescent="0.25">
      <c r="A518" s="48">
        <v>516</v>
      </c>
      <c r="B518" s="19" t="s">
        <v>642</v>
      </c>
      <c r="C518" s="19" t="s">
        <v>65</v>
      </c>
      <c r="D518" s="19" t="s">
        <v>142</v>
      </c>
      <c r="E518" s="19">
        <v>94226983</v>
      </c>
      <c r="F518" s="19"/>
      <c r="G518" s="19" t="s">
        <v>164</v>
      </c>
      <c r="H518" s="46">
        <f t="shared" si="16"/>
        <v>0</v>
      </c>
      <c r="I518" s="6">
        <f t="shared" si="17"/>
        <v>0</v>
      </c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</row>
    <row r="519" spans="1:74" x14ac:dyDescent="0.25">
      <c r="A519" s="48">
        <v>517</v>
      </c>
      <c r="B519" s="19" t="s">
        <v>642</v>
      </c>
      <c r="C519" s="19" t="s">
        <v>65</v>
      </c>
      <c r="D519" s="19" t="s">
        <v>166</v>
      </c>
      <c r="E519" s="19">
        <v>94230312</v>
      </c>
      <c r="F519" s="19"/>
      <c r="G519" s="19" t="s">
        <v>63</v>
      </c>
      <c r="H519" s="46">
        <f t="shared" si="16"/>
        <v>0</v>
      </c>
      <c r="I519" s="6">
        <f t="shared" si="17"/>
        <v>0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</row>
    <row r="520" spans="1:74" x14ac:dyDescent="0.25">
      <c r="A520" s="48">
        <v>518</v>
      </c>
      <c r="B520" s="19" t="s">
        <v>642</v>
      </c>
      <c r="C520" s="19" t="s">
        <v>66</v>
      </c>
      <c r="D520" s="19" t="s">
        <v>142</v>
      </c>
      <c r="E520" s="19">
        <v>94229839</v>
      </c>
      <c r="F520" s="19"/>
      <c r="G520" s="19" t="s">
        <v>164</v>
      </c>
      <c r="H520" s="46">
        <f t="shared" si="16"/>
        <v>0</v>
      </c>
      <c r="I520" s="6">
        <f t="shared" si="17"/>
        <v>0</v>
      </c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</row>
    <row r="521" spans="1:74" x14ac:dyDescent="0.25">
      <c r="A521" s="48">
        <v>519</v>
      </c>
      <c r="B521" s="19" t="s">
        <v>643</v>
      </c>
      <c r="C521" s="19" t="s">
        <v>181</v>
      </c>
      <c r="D521" s="19" t="s">
        <v>478</v>
      </c>
      <c r="E521" s="19">
        <v>94350414</v>
      </c>
      <c r="F521" s="19"/>
      <c r="G521" s="19" t="s">
        <v>64</v>
      </c>
      <c r="H521" s="46">
        <f t="shared" si="16"/>
        <v>0</v>
      </c>
      <c r="I521" s="6">
        <f t="shared" si="17"/>
        <v>0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</row>
    <row r="522" spans="1:74" x14ac:dyDescent="0.25">
      <c r="A522" s="48">
        <v>520</v>
      </c>
      <c r="B522" s="19" t="s">
        <v>644</v>
      </c>
      <c r="C522" s="19" t="s">
        <v>126</v>
      </c>
      <c r="D522" s="19" t="s">
        <v>262</v>
      </c>
      <c r="E522" s="19">
        <v>94341861</v>
      </c>
      <c r="F522" s="19"/>
      <c r="G522" s="19" t="s">
        <v>125</v>
      </c>
      <c r="H522" s="46">
        <f t="shared" si="16"/>
        <v>0</v>
      </c>
      <c r="I522" s="6">
        <f t="shared" si="17"/>
        <v>0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</row>
    <row r="523" spans="1:74" x14ac:dyDescent="0.25">
      <c r="A523" s="48">
        <v>521</v>
      </c>
      <c r="B523" s="19" t="s">
        <v>644</v>
      </c>
      <c r="C523" s="19" t="s">
        <v>66</v>
      </c>
      <c r="D523" s="19" t="s">
        <v>262</v>
      </c>
      <c r="E523" s="19">
        <v>94228852</v>
      </c>
      <c r="F523" s="19"/>
      <c r="G523" s="19" t="s">
        <v>63</v>
      </c>
      <c r="H523" s="46">
        <f t="shared" si="16"/>
        <v>0</v>
      </c>
      <c r="I523" s="6">
        <f t="shared" si="17"/>
        <v>0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</row>
    <row r="524" spans="1:74" x14ac:dyDescent="0.25">
      <c r="A524" s="48">
        <v>522</v>
      </c>
      <c r="B524" s="19" t="s">
        <v>645</v>
      </c>
      <c r="C524" s="19" t="s">
        <v>646</v>
      </c>
      <c r="D524" s="19" t="s">
        <v>647</v>
      </c>
      <c r="E524" s="19">
        <v>94369657</v>
      </c>
      <c r="F524" s="19"/>
      <c r="G524" s="19" t="s">
        <v>64</v>
      </c>
      <c r="H524" s="46">
        <f t="shared" si="16"/>
        <v>0</v>
      </c>
      <c r="I524" s="6">
        <f t="shared" si="17"/>
        <v>0</v>
      </c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</row>
    <row r="525" spans="1:74" x14ac:dyDescent="0.25">
      <c r="A525" s="48">
        <v>523</v>
      </c>
      <c r="B525" s="19" t="s">
        <v>648</v>
      </c>
      <c r="C525" s="19" t="s">
        <v>65</v>
      </c>
      <c r="D525" s="19" t="s">
        <v>256</v>
      </c>
      <c r="E525" s="19">
        <v>94333749</v>
      </c>
      <c r="F525" s="19"/>
      <c r="G525" s="19" t="s">
        <v>63</v>
      </c>
      <c r="H525" s="46">
        <f t="shared" si="16"/>
        <v>0</v>
      </c>
      <c r="I525" s="6">
        <f t="shared" si="17"/>
        <v>0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</row>
    <row r="526" spans="1:74" x14ac:dyDescent="0.25">
      <c r="A526" s="48">
        <v>524</v>
      </c>
      <c r="B526" s="19" t="s">
        <v>649</v>
      </c>
      <c r="C526" s="19" t="s">
        <v>133</v>
      </c>
      <c r="D526" s="19" t="s">
        <v>157</v>
      </c>
      <c r="E526" s="19">
        <v>94226741</v>
      </c>
      <c r="F526" s="19"/>
      <c r="G526" s="19" t="s">
        <v>63</v>
      </c>
      <c r="H526" s="46">
        <f t="shared" si="16"/>
        <v>0</v>
      </c>
      <c r="I526" s="6">
        <f t="shared" si="17"/>
        <v>0</v>
      </c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</row>
    <row r="527" spans="1:74" x14ac:dyDescent="0.25">
      <c r="A527" s="48">
        <v>525</v>
      </c>
      <c r="B527" s="19" t="s">
        <v>649</v>
      </c>
      <c r="C527" s="19" t="s">
        <v>141</v>
      </c>
      <c r="D527" s="19" t="s">
        <v>172</v>
      </c>
      <c r="E527" s="19">
        <v>94318273</v>
      </c>
      <c r="F527" s="19"/>
      <c r="G527" s="19" t="s">
        <v>125</v>
      </c>
      <c r="H527" s="46">
        <f t="shared" si="16"/>
        <v>0</v>
      </c>
      <c r="I527" s="6">
        <f t="shared" si="17"/>
        <v>0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</row>
    <row r="528" spans="1:74" x14ac:dyDescent="0.25">
      <c r="A528" s="48">
        <v>526</v>
      </c>
      <c r="B528" s="19" t="s">
        <v>649</v>
      </c>
      <c r="C528" s="19" t="s">
        <v>177</v>
      </c>
      <c r="D528" s="19" t="s">
        <v>123</v>
      </c>
      <c r="E528" s="19">
        <v>94324035</v>
      </c>
      <c r="F528" s="19"/>
      <c r="G528" s="19" t="s">
        <v>125</v>
      </c>
      <c r="H528" s="46">
        <f t="shared" si="16"/>
        <v>0</v>
      </c>
      <c r="I528" s="6">
        <f t="shared" si="17"/>
        <v>0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</row>
    <row r="529" spans="1:74" x14ac:dyDescent="0.25">
      <c r="A529" s="48">
        <v>527</v>
      </c>
      <c r="B529" s="19" t="s">
        <v>650</v>
      </c>
      <c r="C529" s="19" t="s">
        <v>275</v>
      </c>
      <c r="D529" s="19" t="s">
        <v>152</v>
      </c>
      <c r="E529" s="19">
        <v>94335191</v>
      </c>
      <c r="F529" s="19"/>
      <c r="G529" s="19" t="s">
        <v>125</v>
      </c>
      <c r="H529" s="46">
        <f t="shared" si="16"/>
        <v>0</v>
      </c>
      <c r="I529" s="6">
        <f t="shared" si="17"/>
        <v>0</v>
      </c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</row>
    <row r="530" spans="1:74" x14ac:dyDescent="0.25">
      <c r="A530" s="48">
        <v>528</v>
      </c>
      <c r="B530" s="19" t="s">
        <v>651</v>
      </c>
      <c r="C530" s="19" t="s">
        <v>188</v>
      </c>
      <c r="D530" s="19" t="s">
        <v>134</v>
      </c>
      <c r="E530" s="19">
        <v>94286286</v>
      </c>
      <c r="F530" s="19"/>
      <c r="G530" s="19" t="s">
        <v>125</v>
      </c>
      <c r="H530" s="46">
        <f t="shared" si="16"/>
        <v>0</v>
      </c>
      <c r="I530" s="6">
        <f t="shared" si="17"/>
        <v>0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</row>
    <row r="531" spans="1:74" x14ac:dyDescent="0.25">
      <c r="A531" s="48">
        <v>529</v>
      </c>
      <c r="B531" s="19" t="s">
        <v>652</v>
      </c>
      <c r="C531" s="19" t="s">
        <v>145</v>
      </c>
      <c r="D531" s="19" t="s">
        <v>152</v>
      </c>
      <c r="E531" s="19">
        <v>94228850</v>
      </c>
      <c r="F531" s="19"/>
      <c r="G531" s="19" t="s">
        <v>125</v>
      </c>
      <c r="H531" s="46">
        <f t="shared" si="16"/>
        <v>0</v>
      </c>
      <c r="I531" s="6">
        <f t="shared" si="17"/>
        <v>0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</row>
    <row r="532" spans="1:74" x14ac:dyDescent="0.25">
      <c r="A532" s="48">
        <v>530</v>
      </c>
      <c r="B532" s="19" t="s">
        <v>652</v>
      </c>
      <c r="C532" s="19" t="s">
        <v>177</v>
      </c>
      <c r="D532" s="19" t="s">
        <v>152</v>
      </c>
      <c r="E532" s="19">
        <v>94227016</v>
      </c>
      <c r="F532" s="19"/>
      <c r="G532" s="19" t="s">
        <v>125</v>
      </c>
      <c r="H532" s="46">
        <f t="shared" si="16"/>
        <v>0</v>
      </c>
      <c r="I532" s="6">
        <f t="shared" si="17"/>
        <v>0</v>
      </c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</row>
    <row r="533" spans="1:74" x14ac:dyDescent="0.25">
      <c r="A533" s="48">
        <v>531</v>
      </c>
      <c r="B533" s="19" t="s">
        <v>653</v>
      </c>
      <c r="C533" s="19" t="s">
        <v>213</v>
      </c>
      <c r="D533" s="19" t="s">
        <v>271</v>
      </c>
      <c r="E533" s="19">
        <v>94230251</v>
      </c>
      <c r="F533" s="19"/>
      <c r="G533" s="19" t="s">
        <v>63</v>
      </c>
      <c r="H533" s="46">
        <f t="shared" si="16"/>
        <v>0</v>
      </c>
      <c r="I533" s="6">
        <f t="shared" si="17"/>
        <v>0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</row>
    <row r="534" spans="1:74" x14ac:dyDescent="0.25">
      <c r="A534" s="48">
        <v>532</v>
      </c>
      <c r="B534" s="19" t="s">
        <v>654</v>
      </c>
      <c r="C534" s="19" t="s">
        <v>122</v>
      </c>
      <c r="D534" s="19" t="s">
        <v>69</v>
      </c>
      <c r="E534" s="19">
        <v>94229326</v>
      </c>
      <c r="F534" s="19"/>
      <c r="G534" s="19" t="s">
        <v>63</v>
      </c>
      <c r="H534" s="46">
        <f t="shared" si="16"/>
        <v>0</v>
      </c>
      <c r="I534" s="6">
        <f t="shared" si="17"/>
        <v>0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</row>
    <row r="535" spans="1:74" x14ac:dyDescent="0.25">
      <c r="A535" s="48">
        <v>533</v>
      </c>
      <c r="B535" s="19" t="s">
        <v>654</v>
      </c>
      <c r="C535" s="19" t="s">
        <v>196</v>
      </c>
      <c r="D535" s="19" t="s">
        <v>69</v>
      </c>
      <c r="E535" s="19">
        <v>94229866</v>
      </c>
      <c r="F535" s="19"/>
      <c r="G535" s="19" t="s">
        <v>67</v>
      </c>
      <c r="H535" s="46">
        <f t="shared" si="16"/>
        <v>0</v>
      </c>
      <c r="I535" s="6">
        <f t="shared" si="17"/>
        <v>0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</row>
    <row r="536" spans="1:74" x14ac:dyDescent="0.25">
      <c r="A536" s="48">
        <v>534</v>
      </c>
      <c r="B536" s="19" t="s">
        <v>655</v>
      </c>
      <c r="C536" s="19" t="s">
        <v>181</v>
      </c>
      <c r="D536" s="19" t="s">
        <v>172</v>
      </c>
      <c r="E536" s="19">
        <v>94368339</v>
      </c>
      <c r="F536" s="19"/>
      <c r="G536" s="19" t="s">
        <v>125</v>
      </c>
      <c r="H536" s="46">
        <f t="shared" si="16"/>
        <v>0</v>
      </c>
      <c r="I536" s="6">
        <f t="shared" si="17"/>
        <v>0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</row>
    <row r="537" spans="1:74" x14ac:dyDescent="0.25">
      <c r="A537" s="48">
        <v>535</v>
      </c>
      <c r="B537" s="19" t="s">
        <v>656</v>
      </c>
      <c r="C537" s="19" t="s">
        <v>657</v>
      </c>
      <c r="D537" s="19" t="s">
        <v>658</v>
      </c>
      <c r="E537" s="19">
        <v>94283804</v>
      </c>
      <c r="F537" s="19"/>
      <c r="G537" s="19" t="s">
        <v>125</v>
      </c>
      <c r="H537" s="46">
        <f t="shared" si="16"/>
        <v>0</v>
      </c>
      <c r="I537" s="6">
        <f t="shared" si="17"/>
        <v>0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</row>
    <row r="538" spans="1:74" x14ac:dyDescent="0.25">
      <c r="A538" s="48">
        <v>536</v>
      </c>
      <c r="B538" s="19" t="s">
        <v>659</v>
      </c>
      <c r="C538" s="19" t="s">
        <v>269</v>
      </c>
      <c r="D538" s="19" t="s">
        <v>660</v>
      </c>
      <c r="E538" s="19">
        <v>94226884</v>
      </c>
      <c r="F538" s="19"/>
      <c r="G538" s="19" t="s">
        <v>63</v>
      </c>
      <c r="H538" s="46">
        <f t="shared" si="16"/>
        <v>0</v>
      </c>
      <c r="I538" s="6">
        <f t="shared" si="17"/>
        <v>0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</row>
    <row r="539" spans="1:74" x14ac:dyDescent="0.25">
      <c r="A539" s="48">
        <v>537</v>
      </c>
      <c r="B539" s="19" t="s">
        <v>661</v>
      </c>
      <c r="C539" s="19" t="s">
        <v>66</v>
      </c>
      <c r="D539" s="19" t="s">
        <v>123</v>
      </c>
      <c r="E539" s="19">
        <v>94372212</v>
      </c>
      <c r="F539" s="19"/>
      <c r="G539" s="19" t="s">
        <v>125</v>
      </c>
      <c r="H539" s="46">
        <f t="shared" si="16"/>
        <v>0</v>
      </c>
      <c r="I539" s="6">
        <f t="shared" si="17"/>
        <v>0</v>
      </c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</row>
    <row r="540" spans="1:74" x14ac:dyDescent="0.25">
      <c r="A540" s="48">
        <v>538</v>
      </c>
      <c r="B540" s="19" t="s">
        <v>662</v>
      </c>
      <c r="C540" s="19" t="s">
        <v>181</v>
      </c>
      <c r="D540" s="19" t="s">
        <v>128</v>
      </c>
      <c r="E540" s="19">
        <v>94314361</v>
      </c>
      <c r="F540" s="19"/>
      <c r="G540" s="19" t="s">
        <v>125</v>
      </c>
      <c r="H540" s="46">
        <f t="shared" si="16"/>
        <v>0</v>
      </c>
      <c r="I540" s="6">
        <f t="shared" si="17"/>
        <v>0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</row>
    <row r="541" spans="1:74" x14ac:dyDescent="0.25">
      <c r="A541" s="48">
        <v>539</v>
      </c>
      <c r="B541" s="19" t="s">
        <v>662</v>
      </c>
      <c r="C541" s="19" t="s">
        <v>181</v>
      </c>
      <c r="D541" s="19" t="s">
        <v>279</v>
      </c>
      <c r="E541" s="19">
        <v>94228857</v>
      </c>
      <c r="F541" s="19"/>
      <c r="G541" s="19" t="s">
        <v>67</v>
      </c>
      <c r="H541" s="46">
        <f t="shared" si="16"/>
        <v>0</v>
      </c>
      <c r="I541" s="6">
        <f t="shared" si="17"/>
        <v>0</v>
      </c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</row>
    <row r="542" spans="1:74" x14ac:dyDescent="0.25">
      <c r="A542" s="48">
        <v>540</v>
      </c>
      <c r="B542" s="19" t="s">
        <v>662</v>
      </c>
      <c r="C542" s="19" t="s">
        <v>65</v>
      </c>
      <c r="D542" s="19" t="s">
        <v>142</v>
      </c>
      <c r="E542" s="19">
        <v>94227003</v>
      </c>
      <c r="F542" s="19"/>
      <c r="G542" s="19" t="s">
        <v>125</v>
      </c>
      <c r="H542" s="46">
        <f t="shared" si="16"/>
        <v>0</v>
      </c>
      <c r="I542" s="6">
        <f t="shared" si="17"/>
        <v>0</v>
      </c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</row>
    <row r="543" spans="1:74" x14ac:dyDescent="0.25">
      <c r="A543" s="48">
        <v>541</v>
      </c>
      <c r="B543" s="19" t="s">
        <v>663</v>
      </c>
      <c r="C543" s="19" t="s">
        <v>145</v>
      </c>
      <c r="D543" s="19" t="s">
        <v>69</v>
      </c>
      <c r="E543" s="19">
        <v>94226667</v>
      </c>
      <c r="F543" s="19"/>
      <c r="G543" s="19" t="s">
        <v>125</v>
      </c>
      <c r="H543" s="46">
        <f t="shared" si="16"/>
        <v>0</v>
      </c>
      <c r="I543" s="6">
        <f t="shared" si="17"/>
        <v>0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</row>
    <row r="544" spans="1:74" x14ac:dyDescent="0.25">
      <c r="A544" s="48">
        <v>542</v>
      </c>
      <c r="B544" s="19" t="s">
        <v>663</v>
      </c>
      <c r="C544" s="19" t="s">
        <v>196</v>
      </c>
      <c r="D544" s="19" t="s">
        <v>123</v>
      </c>
      <c r="E544" s="19">
        <v>94309449</v>
      </c>
      <c r="F544" s="19"/>
      <c r="G544" s="19" t="s">
        <v>63</v>
      </c>
      <c r="H544" s="46">
        <f t="shared" si="16"/>
        <v>0</v>
      </c>
      <c r="I544" s="6">
        <f t="shared" si="17"/>
        <v>0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</row>
    <row r="545" spans="1:74" x14ac:dyDescent="0.25">
      <c r="A545" s="48">
        <v>543</v>
      </c>
      <c r="B545" s="19" t="s">
        <v>664</v>
      </c>
      <c r="C545" s="19" t="s">
        <v>138</v>
      </c>
      <c r="D545" s="19" t="s">
        <v>128</v>
      </c>
      <c r="E545" s="19">
        <v>94226846</v>
      </c>
      <c r="F545" s="19"/>
      <c r="G545" s="19" t="s">
        <v>125</v>
      </c>
      <c r="H545" s="46">
        <f t="shared" si="16"/>
        <v>0</v>
      </c>
      <c r="I545" s="6">
        <f t="shared" si="17"/>
        <v>0</v>
      </c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</row>
    <row r="546" spans="1:74" x14ac:dyDescent="0.25">
      <c r="A546" s="48">
        <v>544</v>
      </c>
      <c r="B546" s="19" t="s">
        <v>665</v>
      </c>
      <c r="C546" s="19" t="s">
        <v>65</v>
      </c>
      <c r="D546" s="19" t="s">
        <v>152</v>
      </c>
      <c r="E546" s="19">
        <v>94291483</v>
      </c>
      <c r="F546" s="19"/>
      <c r="G546" s="19" t="s">
        <v>63</v>
      </c>
      <c r="H546" s="46">
        <f t="shared" si="16"/>
        <v>0</v>
      </c>
      <c r="I546" s="6">
        <f t="shared" si="17"/>
        <v>0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</row>
    <row r="547" spans="1:74" x14ac:dyDescent="0.25">
      <c r="A547" s="48">
        <v>545</v>
      </c>
      <c r="B547" s="19" t="s">
        <v>666</v>
      </c>
      <c r="C547" s="19" t="s">
        <v>122</v>
      </c>
      <c r="D547" s="19" t="s">
        <v>123</v>
      </c>
      <c r="E547" s="19">
        <v>94229371</v>
      </c>
      <c r="F547" s="19"/>
      <c r="G547" s="19" t="s">
        <v>67</v>
      </c>
      <c r="H547" s="46">
        <f t="shared" si="16"/>
        <v>0</v>
      </c>
      <c r="I547" s="6">
        <f t="shared" si="17"/>
        <v>0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</row>
    <row r="548" spans="1:74" x14ac:dyDescent="0.25">
      <c r="A548" s="48">
        <v>546</v>
      </c>
      <c r="B548" s="19" t="s">
        <v>667</v>
      </c>
      <c r="C548" s="19" t="s">
        <v>668</v>
      </c>
      <c r="D548" s="19" t="s">
        <v>166</v>
      </c>
      <c r="E548" s="19">
        <v>94315982</v>
      </c>
      <c r="F548" s="19"/>
      <c r="G548" s="19" t="s">
        <v>125</v>
      </c>
      <c r="H548" s="46">
        <f t="shared" si="16"/>
        <v>0</v>
      </c>
      <c r="I548" s="6">
        <f t="shared" si="17"/>
        <v>0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</row>
    <row r="549" spans="1:74" x14ac:dyDescent="0.25">
      <c r="A549" s="48">
        <v>547</v>
      </c>
      <c r="B549" s="19" t="s">
        <v>669</v>
      </c>
      <c r="C549" s="19" t="s">
        <v>167</v>
      </c>
      <c r="D549" s="19" t="s">
        <v>166</v>
      </c>
      <c r="E549" s="19">
        <v>94227195</v>
      </c>
      <c r="F549" s="19"/>
      <c r="G549" s="19" t="s">
        <v>143</v>
      </c>
      <c r="H549" s="46">
        <f t="shared" si="16"/>
        <v>0</v>
      </c>
      <c r="I549" s="6">
        <f t="shared" si="17"/>
        <v>0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</row>
    <row r="550" spans="1:74" x14ac:dyDescent="0.25">
      <c r="A550" s="48">
        <v>548</v>
      </c>
      <c r="B550" s="19" t="s">
        <v>670</v>
      </c>
      <c r="C550" s="19" t="s">
        <v>181</v>
      </c>
      <c r="D550" s="19" t="s">
        <v>172</v>
      </c>
      <c r="E550" s="19">
        <v>94226594</v>
      </c>
      <c r="F550" s="19"/>
      <c r="G550" s="19" t="s">
        <v>63</v>
      </c>
      <c r="H550" s="46">
        <f t="shared" si="16"/>
        <v>0</v>
      </c>
      <c r="I550" s="6">
        <f t="shared" si="17"/>
        <v>0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</row>
    <row r="551" spans="1:74" x14ac:dyDescent="0.25">
      <c r="A551" s="48">
        <v>549</v>
      </c>
      <c r="B551" s="19" t="s">
        <v>670</v>
      </c>
      <c r="C551" s="19" t="s">
        <v>145</v>
      </c>
      <c r="D551" s="19" t="s">
        <v>172</v>
      </c>
      <c r="E551" s="19">
        <v>94353013</v>
      </c>
      <c r="F551" s="19"/>
      <c r="G551" s="19" t="s">
        <v>64</v>
      </c>
      <c r="H551" s="46">
        <f t="shared" si="16"/>
        <v>0</v>
      </c>
      <c r="I551" s="6">
        <f t="shared" si="17"/>
        <v>0</v>
      </c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</row>
    <row r="552" spans="1:74" x14ac:dyDescent="0.25">
      <c r="A552" s="48">
        <v>550</v>
      </c>
      <c r="B552" s="19" t="s">
        <v>671</v>
      </c>
      <c r="C552" s="19" t="s">
        <v>133</v>
      </c>
      <c r="D552" s="19" t="s">
        <v>163</v>
      </c>
      <c r="E552" s="19">
        <v>94226991</v>
      </c>
      <c r="F552" s="19"/>
      <c r="G552" s="19" t="s">
        <v>63</v>
      </c>
      <c r="H552" s="46">
        <f t="shared" si="16"/>
        <v>0</v>
      </c>
      <c r="I552" s="6">
        <f t="shared" si="17"/>
        <v>0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</row>
    <row r="553" spans="1:74" x14ac:dyDescent="0.25">
      <c r="A553" s="48">
        <v>551</v>
      </c>
      <c r="B553" s="19" t="s">
        <v>672</v>
      </c>
      <c r="C553" s="19" t="s">
        <v>181</v>
      </c>
      <c r="D553" s="19" t="s">
        <v>142</v>
      </c>
      <c r="E553" s="19">
        <v>94230178</v>
      </c>
      <c r="F553" s="19"/>
      <c r="G553" s="19" t="s">
        <v>143</v>
      </c>
      <c r="H553" s="46">
        <f t="shared" si="16"/>
        <v>0</v>
      </c>
      <c r="I553" s="6">
        <f t="shared" si="17"/>
        <v>0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</row>
    <row r="554" spans="1:74" x14ac:dyDescent="0.25">
      <c r="A554" s="48">
        <v>552</v>
      </c>
      <c r="B554" s="19" t="s">
        <v>673</v>
      </c>
      <c r="C554" s="19" t="s">
        <v>66</v>
      </c>
      <c r="D554" s="19" t="s">
        <v>142</v>
      </c>
      <c r="E554" s="19">
        <v>94226971</v>
      </c>
      <c r="F554" s="19"/>
      <c r="G554" s="19" t="s">
        <v>139</v>
      </c>
      <c r="H554" s="46">
        <f t="shared" si="16"/>
        <v>0</v>
      </c>
      <c r="I554" s="6">
        <f t="shared" si="17"/>
        <v>0</v>
      </c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</row>
    <row r="555" spans="1:74" x14ac:dyDescent="0.25">
      <c r="A555" s="48">
        <v>553</v>
      </c>
      <c r="B555" s="19" t="s">
        <v>674</v>
      </c>
      <c r="C555" s="19" t="s">
        <v>133</v>
      </c>
      <c r="D555" s="19" t="s">
        <v>675</v>
      </c>
      <c r="E555" s="19">
        <v>94226975</v>
      </c>
      <c r="F555" s="19"/>
      <c r="G555" s="19" t="s">
        <v>63</v>
      </c>
      <c r="H555" s="46">
        <f t="shared" si="16"/>
        <v>0</v>
      </c>
      <c r="I555" s="6">
        <f t="shared" si="17"/>
        <v>0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</row>
    <row r="556" spans="1:74" x14ac:dyDescent="0.25">
      <c r="A556" s="48">
        <v>554</v>
      </c>
      <c r="B556" s="19" t="s">
        <v>676</v>
      </c>
      <c r="C556" s="19" t="s">
        <v>65</v>
      </c>
      <c r="D556" s="19" t="s">
        <v>134</v>
      </c>
      <c r="E556" s="19">
        <v>94285765</v>
      </c>
      <c r="F556" s="19"/>
      <c r="G556" s="19" t="s">
        <v>125</v>
      </c>
      <c r="H556" s="46">
        <f t="shared" si="16"/>
        <v>0</v>
      </c>
      <c r="I556" s="6">
        <f t="shared" si="17"/>
        <v>0</v>
      </c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</row>
    <row r="557" spans="1:74" x14ac:dyDescent="0.25">
      <c r="A557" s="48">
        <v>555</v>
      </c>
      <c r="B557" s="19" t="s">
        <v>677</v>
      </c>
      <c r="C557" s="19" t="s">
        <v>476</v>
      </c>
      <c r="D557" s="19" t="s">
        <v>69</v>
      </c>
      <c r="E557" s="19">
        <v>94374004</v>
      </c>
      <c r="F557" s="19"/>
      <c r="G557" s="19" t="s">
        <v>125</v>
      </c>
      <c r="H557" s="46">
        <f t="shared" si="16"/>
        <v>0</v>
      </c>
      <c r="I557" s="6">
        <f t="shared" si="17"/>
        <v>0</v>
      </c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</row>
    <row r="558" spans="1:74" x14ac:dyDescent="0.25">
      <c r="A558" s="48">
        <v>556</v>
      </c>
      <c r="B558" s="19" t="s">
        <v>677</v>
      </c>
      <c r="C558" s="19" t="s">
        <v>181</v>
      </c>
      <c r="D558" s="19" t="s">
        <v>256</v>
      </c>
      <c r="E558" s="19">
        <v>94290179</v>
      </c>
      <c r="F558" s="19"/>
      <c r="G558" s="19" t="s">
        <v>64</v>
      </c>
      <c r="H558" s="46">
        <f t="shared" si="16"/>
        <v>0</v>
      </c>
      <c r="I558" s="6">
        <f t="shared" si="17"/>
        <v>0</v>
      </c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</row>
    <row r="559" spans="1:74" x14ac:dyDescent="0.25">
      <c r="A559" s="48">
        <v>557</v>
      </c>
      <c r="B559" s="19" t="s">
        <v>678</v>
      </c>
      <c r="C559" s="19" t="s">
        <v>147</v>
      </c>
      <c r="D559" s="19" t="s">
        <v>172</v>
      </c>
      <c r="E559" s="19">
        <v>94229843</v>
      </c>
      <c r="F559" s="19"/>
      <c r="G559" s="19" t="s">
        <v>164</v>
      </c>
      <c r="H559" s="46">
        <f t="shared" si="16"/>
        <v>0</v>
      </c>
      <c r="I559" s="6">
        <f t="shared" si="17"/>
        <v>0</v>
      </c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</row>
    <row r="560" spans="1:74" x14ac:dyDescent="0.25">
      <c r="A560" s="48">
        <v>558</v>
      </c>
      <c r="B560" s="19" t="s">
        <v>679</v>
      </c>
      <c r="C560" s="19" t="s">
        <v>147</v>
      </c>
      <c r="D560" s="19" t="s">
        <v>69</v>
      </c>
      <c r="E560" s="19">
        <v>94302751</v>
      </c>
      <c r="F560" s="19"/>
      <c r="G560" s="19" t="s">
        <v>125</v>
      </c>
      <c r="H560" s="46">
        <f t="shared" si="16"/>
        <v>0</v>
      </c>
      <c r="I560" s="6">
        <f t="shared" si="17"/>
        <v>0</v>
      </c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</row>
    <row r="561" spans="1:74" x14ac:dyDescent="0.25">
      <c r="A561" s="48">
        <v>559</v>
      </c>
      <c r="B561" s="19" t="s">
        <v>680</v>
      </c>
      <c r="C561" s="19" t="s">
        <v>192</v>
      </c>
      <c r="D561" s="19" t="s">
        <v>136</v>
      </c>
      <c r="E561" s="19">
        <v>94226832</v>
      </c>
      <c r="F561" s="19"/>
      <c r="G561" s="19" t="s">
        <v>63</v>
      </c>
      <c r="H561" s="46">
        <f t="shared" si="16"/>
        <v>0</v>
      </c>
      <c r="I561" s="6">
        <f t="shared" si="17"/>
        <v>0</v>
      </c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</row>
    <row r="562" spans="1:74" x14ac:dyDescent="0.25">
      <c r="A562" s="48">
        <v>560</v>
      </c>
      <c r="B562" s="19" t="s">
        <v>681</v>
      </c>
      <c r="C562" s="19" t="s">
        <v>65</v>
      </c>
      <c r="D562" s="19" t="s">
        <v>128</v>
      </c>
      <c r="E562" s="19">
        <v>94226863</v>
      </c>
      <c r="F562" s="19"/>
      <c r="G562" s="19" t="s">
        <v>63</v>
      </c>
      <c r="H562" s="46">
        <f t="shared" si="16"/>
        <v>0</v>
      </c>
      <c r="I562" s="6">
        <f t="shared" si="17"/>
        <v>0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</row>
    <row r="563" spans="1:74" x14ac:dyDescent="0.25">
      <c r="A563" s="48">
        <v>561</v>
      </c>
      <c r="B563" s="19" t="s">
        <v>682</v>
      </c>
      <c r="C563" s="19" t="s">
        <v>66</v>
      </c>
      <c r="D563" s="19" t="s">
        <v>136</v>
      </c>
      <c r="E563" s="19">
        <v>94374204</v>
      </c>
      <c r="F563" s="19"/>
      <c r="G563" s="19" t="s">
        <v>125</v>
      </c>
      <c r="H563" s="46">
        <f t="shared" si="16"/>
        <v>0</v>
      </c>
      <c r="I563" s="6">
        <f t="shared" si="17"/>
        <v>0</v>
      </c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</row>
    <row r="564" spans="1:74" x14ac:dyDescent="0.25">
      <c r="A564" s="48">
        <v>562</v>
      </c>
      <c r="B564" s="19" t="s">
        <v>682</v>
      </c>
      <c r="C564" s="19" t="s">
        <v>167</v>
      </c>
      <c r="D564" s="19" t="s">
        <v>136</v>
      </c>
      <c r="E564" s="19">
        <v>94297805</v>
      </c>
      <c r="F564" s="19"/>
      <c r="G564" s="19" t="s">
        <v>67</v>
      </c>
      <c r="H564" s="46">
        <f t="shared" si="16"/>
        <v>0</v>
      </c>
      <c r="I564" s="6">
        <f t="shared" si="17"/>
        <v>0</v>
      </c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</row>
    <row r="565" spans="1:74" x14ac:dyDescent="0.25">
      <c r="A565" s="48">
        <v>563</v>
      </c>
      <c r="B565" s="19" t="s">
        <v>682</v>
      </c>
      <c r="C565" s="19" t="s">
        <v>269</v>
      </c>
      <c r="D565" s="19" t="s">
        <v>127</v>
      </c>
      <c r="E565" s="19">
        <v>94370048</v>
      </c>
      <c r="F565" s="19"/>
      <c r="G565" s="19" t="s">
        <v>125</v>
      </c>
      <c r="H565" s="46">
        <f t="shared" si="16"/>
        <v>0</v>
      </c>
      <c r="I565" s="6">
        <f t="shared" si="17"/>
        <v>0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</row>
    <row r="566" spans="1:74" x14ac:dyDescent="0.25">
      <c r="A566" s="48">
        <v>564</v>
      </c>
      <c r="B566" s="19" t="s">
        <v>683</v>
      </c>
      <c r="C566" s="19" t="s">
        <v>65</v>
      </c>
      <c r="D566" s="19" t="s">
        <v>68</v>
      </c>
      <c r="E566" s="19">
        <v>94302658</v>
      </c>
      <c r="F566" s="19"/>
      <c r="G566" s="19" t="s">
        <v>63</v>
      </c>
      <c r="H566" s="46">
        <f t="shared" si="16"/>
        <v>0</v>
      </c>
      <c r="I566" s="6">
        <f t="shared" si="17"/>
        <v>0</v>
      </c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</row>
    <row r="567" spans="1:74" x14ac:dyDescent="0.25">
      <c r="A567" s="48">
        <v>565</v>
      </c>
      <c r="B567" s="19" t="s">
        <v>684</v>
      </c>
      <c r="C567" s="19" t="s">
        <v>145</v>
      </c>
      <c r="D567" s="19" t="s">
        <v>166</v>
      </c>
      <c r="E567" s="19">
        <v>94230303</v>
      </c>
      <c r="F567" s="19"/>
      <c r="G567" s="19" t="s">
        <v>67</v>
      </c>
      <c r="H567" s="46">
        <f t="shared" si="16"/>
        <v>0</v>
      </c>
      <c r="I567" s="6">
        <f t="shared" si="17"/>
        <v>0</v>
      </c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</row>
    <row r="568" spans="1:74" x14ac:dyDescent="0.25">
      <c r="A568" s="48">
        <v>566</v>
      </c>
      <c r="B568" s="19" t="s">
        <v>685</v>
      </c>
      <c r="C568" s="19" t="s">
        <v>686</v>
      </c>
      <c r="D568" s="19" t="s">
        <v>309</v>
      </c>
      <c r="E568" s="19">
        <v>94226589</v>
      </c>
      <c r="F568" s="19"/>
      <c r="G568" s="19" t="s">
        <v>63</v>
      </c>
      <c r="H568" s="46">
        <f t="shared" si="16"/>
        <v>0</v>
      </c>
      <c r="I568" s="6">
        <f t="shared" si="17"/>
        <v>0</v>
      </c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</row>
    <row r="569" spans="1:74" x14ac:dyDescent="0.25">
      <c r="A569" s="48">
        <v>567</v>
      </c>
      <c r="B569" s="19" t="s">
        <v>687</v>
      </c>
      <c r="C569" s="19" t="s">
        <v>145</v>
      </c>
      <c r="D569" s="19" t="s">
        <v>123</v>
      </c>
      <c r="E569" s="19">
        <v>94226587</v>
      </c>
      <c r="F569" s="19"/>
      <c r="G569" s="19" t="s">
        <v>67</v>
      </c>
      <c r="H569" s="46">
        <f t="shared" si="16"/>
        <v>0</v>
      </c>
      <c r="I569" s="6">
        <f t="shared" si="17"/>
        <v>0</v>
      </c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</row>
    <row r="570" spans="1:74" x14ac:dyDescent="0.25">
      <c r="A570" s="48">
        <v>568</v>
      </c>
      <c r="B570" s="19" t="s">
        <v>687</v>
      </c>
      <c r="C570" s="19" t="s">
        <v>147</v>
      </c>
      <c r="D570" s="19" t="s">
        <v>339</v>
      </c>
      <c r="E570" s="19">
        <v>94286665</v>
      </c>
      <c r="F570" s="19"/>
      <c r="G570" s="19" t="s">
        <v>67</v>
      </c>
      <c r="H570" s="46">
        <f t="shared" si="16"/>
        <v>0</v>
      </c>
      <c r="I570" s="6">
        <f t="shared" si="17"/>
        <v>0</v>
      </c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</row>
    <row r="571" spans="1:74" x14ac:dyDescent="0.25">
      <c r="A571" s="48">
        <v>569</v>
      </c>
      <c r="B571" s="19" t="s">
        <v>688</v>
      </c>
      <c r="C571" s="19" t="s">
        <v>689</v>
      </c>
      <c r="D571" s="19" t="s">
        <v>160</v>
      </c>
      <c r="E571" s="19">
        <v>94346732</v>
      </c>
      <c r="F571" s="19"/>
      <c r="G571" s="19" t="s">
        <v>125</v>
      </c>
      <c r="H571" s="46">
        <f t="shared" si="16"/>
        <v>0</v>
      </c>
      <c r="I571" s="6">
        <f t="shared" si="17"/>
        <v>0</v>
      </c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</row>
    <row r="572" spans="1:74" x14ac:dyDescent="0.25">
      <c r="A572" s="48">
        <v>570</v>
      </c>
      <c r="B572" s="19" t="s">
        <v>690</v>
      </c>
      <c r="C572" s="19" t="s">
        <v>151</v>
      </c>
      <c r="D572" s="19" t="s">
        <v>69</v>
      </c>
      <c r="E572" s="19">
        <v>94334489</v>
      </c>
      <c r="F572" s="19"/>
      <c r="G572" s="19" t="s">
        <v>125</v>
      </c>
      <c r="H572" s="46">
        <f t="shared" si="16"/>
        <v>0</v>
      </c>
      <c r="I572" s="6">
        <f t="shared" si="17"/>
        <v>0</v>
      </c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</row>
    <row r="573" spans="1:74" x14ac:dyDescent="0.25">
      <c r="A573" s="48">
        <v>571</v>
      </c>
      <c r="B573" s="19" t="s">
        <v>691</v>
      </c>
      <c r="C573" s="19" t="s">
        <v>692</v>
      </c>
      <c r="D573" s="19" t="s">
        <v>190</v>
      </c>
      <c r="E573" s="19">
        <v>94323651</v>
      </c>
      <c r="F573" s="19"/>
      <c r="G573" s="19" t="s">
        <v>125</v>
      </c>
      <c r="H573" s="46">
        <f t="shared" si="16"/>
        <v>0</v>
      </c>
      <c r="I573" s="6">
        <f t="shared" si="17"/>
        <v>0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</row>
    <row r="574" spans="1:74" x14ac:dyDescent="0.25">
      <c r="A574" s="48">
        <v>572</v>
      </c>
      <c r="B574" s="19" t="s">
        <v>693</v>
      </c>
      <c r="C574" s="19" t="s">
        <v>145</v>
      </c>
      <c r="D574" s="19" t="s">
        <v>69</v>
      </c>
      <c r="E574" s="19">
        <v>94326332</v>
      </c>
      <c r="F574" s="19"/>
      <c r="G574" s="19" t="s">
        <v>125</v>
      </c>
      <c r="H574" s="46">
        <f t="shared" si="16"/>
        <v>0</v>
      </c>
      <c r="I574" s="6">
        <f t="shared" si="17"/>
        <v>0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</row>
    <row r="575" spans="1:74" x14ac:dyDescent="0.25">
      <c r="A575" s="48">
        <v>573</v>
      </c>
      <c r="B575" s="19" t="s">
        <v>694</v>
      </c>
      <c r="C575" s="19" t="s">
        <v>196</v>
      </c>
      <c r="D575" s="19" t="s">
        <v>207</v>
      </c>
      <c r="E575" s="19">
        <v>94226861</v>
      </c>
      <c r="F575" s="19"/>
      <c r="G575" s="19" t="s">
        <v>67</v>
      </c>
      <c r="H575" s="46">
        <f t="shared" si="16"/>
        <v>0</v>
      </c>
      <c r="I575" s="6">
        <f t="shared" si="17"/>
        <v>0</v>
      </c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</row>
    <row r="576" spans="1:74" x14ac:dyDescent="0.25">
      <c r="A576" s="48">
        <v>574</v>
      </c>
      <c r="B576" s="19" t="s">
        <v>695</v>
      </c>
      <c r="C576" s="19" t="s">
        <v>696</v>
      </c>
      <c r="D576" s="19" t="s">
        <v>166</v>
      </c>
      <c r="E576" s="19">
        <v>94325377</v>
      </c>
      <c r="F576" s="19"/>
      <c r="G576" s="19" t="s">
        <v>125</v>
      </c>
      <c r="H576" s="46">
        <f t="shared" si="16"/>
        <v>0</v>
      </c>
      <c r="I576" s="6">
        <f t="shared" si="17"/>
        <v>0</v>
      </c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</row>
    <row r="577" spans="1:74" x14ac:dyDescent="0.25">
      <c r="A577" s="48">
        <v>575</v>
      </c>
      <c r="B577" s="19" t="s">
        <v>697</v>
      </c>
      <c r="C577" s="19" t="s">
        <v>188</v>
      </c>
      <c r="D577" s="19" t="s">
        <v>172</v>
      </c>
      <c r="E577" s="19">
        <v>94324394</v>
      </c>
      <c r="F577" s="19"/>
      <c r="G577" s="19" t="s">
        <v>125</v>
      </c>
      <c r="H577" s="46">
        <f t="shared" si="16"/>
        <v>0</v>
      </c>
      <c r="I577" s="6">
        <f t="shared" si="17"/>
        <v>0</v>
      </c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</row>
    <row r="578" spans="1:74" x14ac:dyDescent="0.25">
      <c r="A578" s="48">
        <v>576</v>
      </c>
      <c r="B578" s="19" t="s">
        <v>698</v>
      </c>
      <c r="C578" s="19" t="s">
        <v>269</v>
      </c>
      <c r="D578" s="19" t="s">
        <v>223</v>
      </c>
      <c r="E578" s="19">
        <v>94230213</v>
      </c>
      <c r="F578" s="19"/>
      <c r="G578" s="19" t="s">
        <v>143</v>
      </c>
      <c r="H578" s="46">
        <f t="shared" si="16"/>
        <v>0</v>
      </c>
      <c r="I578" s="6">
        <f t="shared" si="17"/>
        <v>0</v>
      </c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</row>
    <row r="579" spans="1:74" x14ac:dyDescent="0.25">
      <c r="A579" s="48">
        <v>577</v>
      </c>
      <c r="B579" s="19" t="s">
        <v>699</v>
      </c>
      <c r="C579" s="19" t="s">
        <v>165</v>
      </c>
      <c r="D579" s="19" t="s">
        <v>128</v>
      </c>
      <c r="E579" s="19">
        <v>94336793</v>
      </c>
      <c r="F579" s="19"/>
      <c r="G579" s="19" t="s">
        <v>64</v>
      </c>
      <c r="H579" s="46">
        <f t="shared" si="16"/>
        <v>0</v>
      </c>
      <c r="I579" s="6">
        <f t="shared" si="17"/>
        <v>0</v>
      </c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</row>
    <row r="580" spans="1:74" x14ac:dyDescent="0.25">
      <c r="A580" s="48">
        <v>578</v>
      </c>
      <c r="B580" s="19" t="s">
        <v>700</v>
      </c>
      <c r="C580" s="19" t="s">
        <v>138</v>
      </c>
      <c r="D580" s="19" t="s">
        <v>260</v>
      </c>
      <c r="E580" s="19">
        <v>94226599</v>
      </c>
      <c r="F580" s="19"/>
      <c r="G580" s="19" t="s">
        <v>63</v>
      </c>
      <c r="H580" s="46">
        <f t="shared" ref="H580:H643" si="18">IF(I580,COUNT(J580:BV580)&amp;"",)</f>
        <v>0</v>
      </c>
      <c r="I580" s="6">
        <f t="shared" ref="I580:I643" si="19">SUM(J580:BV580)</f>
        <v>0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</row>
    <row r="581" spans="1:74" x14ac:dyDescent="0.25">
      <c r="A581" s="48">
        <v>579</v>
      </c>
      <c r="B581" s="19" t="s">
        <v>701</v>
      </c>
      <c r="C581" s="19" t="s">
        <v>130</v>
      </c>
      <c r="D581" s="19" t="s">
        <v>279</v>
      </c>
      <c r="E581" s="19">
        <v>94315797</v>
      </c>
      <c r="F581" s="19"/>
      <c r="G581" s="19" t="s">
        <v>125</v>
      </c>
      <c r="H581" s="46">
        <f t="shared" si="18"/>
        <v>0</v>
      </c>
      <c r="I581" s="6">
        <f t="shared" si="19"/>
        <v>0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</row>
    <row r="582" spans="1:74" x14ac:dyDescent="0.25">
      <c r="A582" s="48">
        <v>580</v>
      </c>
      <c r="B582" s="19" t="s">
        <v>702</v>
      </c>
      <c r="C582" s="19" t="s">
        <v>124</v>
      </c>
      <c r="D582" s="19" t="s">
        <v>123</v>
      </c>
      <c r="E582" s="19">
        <v>94369809</v>
      </c>
      <c r="F582" s="19"/>
      <c r="G582" s="19" t="s">
        <v>125</v>
      </c>
      <c r="H582" s="46">
        <f t="shared" si="18"/>
        <v>0</v>
      </c>
      <c r="I582" s="6">
        <f t="shared" si="19"/>
        <v>0</v>
      </c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</row>
    <row r="583" spans="1:74" x14ac:dyDescent="0.25">
      <c r="A583" s="48">
        <v>581</v>
      </c>
      <c r="B583" s="19" t="s">
        <v>703</v>
      </c>
      <c r="C583" s="19" t="s">
        <v>239</v>
      </c>
      <c r="D583" s="19" t="s">
        <v>123</v>
      </c>
      <c r="E583" s="19">
        <v>94226792</v>
      </c>
      <c r="F583" s="19"/>
      <c r="G583" s="19" t="s">
        <v>63</v>
      </c>
      <c r="H583" s="46">
        <f t="shared" si="18"/>
        <v>0</v>
      </c>
      <c r="I583" s="6">
        <f t="shared" si="19"/>
        <v>0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</row>
    <row r="584" spans="1:74" x14ac:dyDescent="0.25">
      <c r="A584" s="48">
        <v>582</v>
      </c>
      <c r="B584" s="19" t="s">
        <v>704</v>
      </c>
      <c r="C584" s="19" t="s">
        <v>196</v>
      </c>
      <c r="D584" s="19" t="s">
        <v>142</v>
      </c>
      <c r="E584" s="19">
        <v>94226619</v>
      </c>
      <c r="F584" s="19"/>
      <c r="G584" s="19" t="s">
        <v>63</v>
      </c>
      <c r="H584" s="46">
        <f t="shared" si="18"/>
        <v>0</v>
      </c>
      <c r="I584" s="6">
        <f t="shared" si="19"/>
        <v>0</v>
      </c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</row>
    <row r="585" spans="1:74" x14ac:dyDescent="0.25">
      <c r="A585" s="48">
        <v>583</v>
      </c>
      <c r="B585" s="19" t="s">
        <v>705</v>
      </c>
      <c r="C585" s="19" t="s">
        <v>66</v>
      </c>
      <c r="D585" s="19" t="s">
        <v>152</v>
      </c>
      <c r="E585" s="19">
        <v>94226993</v>
      </c>
      <c r="F585" s="19"/>
      <c r="G585" s="19" t="s">
        <v>64</v>
      </c>
      <c r="H585" s="46">
        <f t="shared" si="18"/>
        <v>0</v>
      </c>
      <c r="I585" s="6">
        <f t="shared" si="19"/>
        <v>0</v>
      </c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</row>
    <row r="586" spans="1:74" x14ac:dyDescent="0.25">
      <c r="A586" s="48">
        <v>584</v>
      </c>
      <c r="B586" s="19" t="s">
        <v>705</v>
      </c>
      <c r="C586" s="19" t="s">
        <v>285</v>
      </c>
      <c r="D586" s="19" t="s">
        <v>152</v>
      </c>
      <c r="E586" s="19">
        <v>94340793</v>
      </c>
      <c r="F586" s="19"/>
      <c r="G586" s="19" t="s">
        <v>125</v>
      </c>
      <c r="H586" s="46">
        <f t="shared" si="18"/>
        <v>0</v>
      </c>
      <c r="I586" s="6">
        <f t="shared" si="19"/>
        <v>0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</row>
    <row r="587" spans="1:74" x14ac:dyDescent="0.25">
      <c r="A587" s="48">
        <v>585</v>
      </c>
      <c r="B587" s="19" t="s">
        <v>705</v>
      </c>
      <c r="C587" s="19" t="s">
        <v>177</v>
      </c>
      <c r="D587" s="19" t="s">
        <v>123</v>
      </c>
      <c r="E587" s="19">
        <v>94335170</v>
      </c>
      <c r="F587" s="19"/>
      <c r="G587" s="19" t="s">
        <v>64</v>
      </c>
      <c r="H587" s="46">
        <f t="shared" si="18"/>
        <v>0</v>
      </c>
      <c r="I587" s="6">
        <f t="shared" si="19"/>
        <v>0</v>
      </c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</row>
    <row r="588" spans="1:74" x14ac:dyDescent="0.25">
      <c r="A588" s="48">
        <v>586</v>
      </c>
      <c r="B588" s="19" t="s">
        <v>705</v>
      </c>
      <c r="C588" s="19" t="s">
        <v>130</v>
      </c>
      <c r="D588" s="19" t="s">
        <v>172</v>
      </c>
      <c r="E588" s="19">
        <v>94371592</v>
      </c>
      <c r="F588" s="19"/>
      <c r="G588" s="19" t="s">
        <v>283</v>
      </c>
      <c r="H588" s="46">
        <f t="shared" si="18"/>
        <v>0</v>
      </c>
      <c r="I588" s="6">
        <f t="shared" si="19"/>
        <v>0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</row>
    <row r="589" spans="1:74" x14ac:dyDescent="0.25">
      <c r="A589" s="48">
        <v>587</v>
      </c>
      <c r="B589" s="19" t="s">
        <v>706</v>
      </c>
      <c r="C589" s="19" t="s">
        <v>177</v>
      </c>
      <c r="D589" s="19" t="s">
        <v>128</v>
      </c>
      <c r="E589" s="19">
        <v>94322793</v>
      </c>
      <c r="F589" s="19"/>
      <c r="G589" s="19" t="s">
        <v>63</v>
      </c>
      <c r="H589" s="46">
        <f t="shared" si="18"/>
        <v>0</v>
      </c>
      <c r="I589" s="6">
        <f t="shared" si="19"/>
        <v>0</v>
      </c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</row>
    <row r="590" spans="1:74" x14ac:dyDescent="0.25">
      <c r="A590" s="48">
        <v>588</v>
      </c>
      <c r="B590" s="19" t="s">
        <v>707</v>
      </c>
      <c r="C590" s="19" t="s">
        <v>138</v>
      </c>
      <c r="D590" s="19" t="s">
        <v>241</v>
      </c>
      <c r="E590" s="19">
        <v>94228276</v>
      </c>
      <c r="F590" s="19"/>
      <c r="G590" s="19" t="s">
        <v>63</v>
      </c>
      <c r="H590" s="46">
        <f t="shared" si="18"/>
        <v>0</v>
      </c>
      <c r="I590" s="6">
        <f t="shared" si="19"/>
        <v>0</v>
      </c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</row>
    <row r="591" spans="1:74" x14ac:dyDescent="0.25">
      <c r="A591" s="48">
        <v>589</v>
      </c>
      <c r="B591" s="19" t="s">
        <v>708</v>
      </c>
      <c r="C591" s="19" t="s">
        <v>186</v>
      </c>
      <c r="D591" s="19" t="s">
        <v>172</v>
      </c>
      <c r="E591" s="19">
        <v>94332981</v>
      </c>
      <c r="F591" s="19"/>
      <c r="G591" s="19" t="s">
        <v>125</v>
      </c>
      <c r="H591" s="46">
        <f t="shared" si="18"/>
        <v>0</v>
      </c>
      <c r="I591" s="6">
        <f t="shared" si="19"/>
        <v>0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</row>
    <row r="592" spans="1:74" x14ac:dyDescent="0.25">
      <c r="A592" s="48">
        <v>590</v>
      </c>
      <c r="B592" s="19" t="s">
        <v>708</v>
      </c>
      <c r="C592" s="19" t="s">
        <v>65</v>
      </c>
      <c r="D592" s="19" t="s">
        <v>123</v>
      </c>
      <c r="E592" s="19">
        <v>94372833</v>
      </c>
      <c r="F592" s="19"/>
      <c r="G592" s="19" t="s">
        <v>125</v>
      </c>
      <c r="H592" s="46">
        <f t="shared" si="18"/>
        <v>0</v>
      </c>
      <c r="I592" s="6">
        <f t="shared" si="19"/>
        <v>0</v>
      </c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</row>
    <row r="593" spans="1:74" x14ac:dyDescent="0.25">
      <c r="A593" s="48">
        <v>591</v>
      </c>
      <c r="B593" s="19" t="s">
        <v>709</v>
      </c>
      <c r="C593" s="19" t="s">
        <v>285</v>
      </c>
      <c r="D593" s="19" t="s">
        <v>271</v>
      </c>
      <c r="E593" s="19">
        <v>94226639</v>
      </c>
      <c r="F593" s="19"/>
      <c r="G593" s="19" t="s">
        <v>63</v>
      </c>
      <c r="H593" s="46">
        <f t="shared" si="18"/>
        <v>0</v>
      </c>
      <c r="I593" s="6">
        <f t="shared" si="19"/>
        <v>0</v>
      </c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</row>
    <row r="594" spans="1:74" x14ac:dyDescent="0.25">
      <c r="A594" s="48">
        <v>592</v>
      </c>
      <c r="B594" s="19" t="s">
        <v>710</v>
      </c>
      <c r="C594" s="19" t="s">
        <v>130</v>
      </c>
      <c r="D594" s="19" t="s">
        <v>123</v>
      </c>
      <c r="E594" s="19">
        <v>94227066</v>
      </c>
      <c r="F594" s="19"/>
      <c r="G594" s="19" t="s">
        <v>67</v>
      </c>
      <c r="H594" s="46">
        <f t="shared" si="18"/>
        <v>0</v>
      </c>
      <c r="I594" s="6">
        <f t="shared" si="19"/>
        <v>0</v>
      </c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</row>
    <row r="595" spans="1:74" x14ac:dyDescent="0.25">
      <c r="A595" s="48">
        <v>593</v>
      </c>
      <c r="B595" s="19" t="s">
        <v>711</v>
      </c>
      <c r="C595" s="19" t="s">
        <v>186</v>
      </c>
      <c r="D595" s="19" t="s">
        <v>262</v>
      </c>
      <c r="E595" s="19">
        <v>94355282</v>
      </c>
      <c r="F595" s="19"/>
      <c r="G595" s="19" t="s">
        <v>125</v>
      </c>
      <c r="H595" s="46">
        <f t="shared" si="18"/>
        <v>0</v>
      </c>
      <c r="I595" s="6">
        <f t="shared" si="19"/>
        <v>0</v>
      </c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</row>
    <row r="596" spans="1:74" x14ac:dyDescent="0.25">
      <c r="A596" s="48">
        <v>594</v>
      </c>
      <c r="B596" s="19" t="s">
        <v>712</v>
      </c>
      <c r="C596" s="19" t="s">
        <v>192</v>
      </c>
      <c r="D596" s="19" t="s">
        <v>172</v>
      </c>
      <c r="E596" s="19">
        <v>94302917</v>
      </c>
      <c r="F596" s="19"/>
      <c r="G596" s="19" t="s">
        <v>125</v>
      </c>
      <c r="H596" s="46">
        <f t="shared" si="18"/>
        <v>0</v>
      </c>
      <c r="I596" s="6">
        <f t="shared" si="19"/>
        <v>0</v>
      </c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</row>
    <row r="597" spans="1:74" x14ac:dyDescent="0.25">
      <c r="A597" s="48">
        <v>595</v>
      </c>
      <c r="B597" s="19" t="s">
        <v>713</v>
      </c>
      <c r="C597" s="19" t="s">
        <v>126</v>
      </c>
      <c r="D597" s="19" t="s">
        <v>163</v>
      </c>
      <c r="E597" s="19">
        <v>94337385</v>
      </c>
      <c r="F597" s="19"/>
      <c r="G597" s="19" t="s">
        <v>125</v>
      </c>
      <c r="H597" s="46">
        <f t="shared" si="18"/>
        <v>0</v>
      </c>
      <c r="I597" s="6">
        <f t="shared" si="19"/>
        <v>0</v>
      </c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</row>
    <row r="598" spans="1:74" x14ac:dyDescent="0.25">
      <c r="A598" s="48">
        <v>596</v>
      </c>
      <c r="B598" s="19" t="s">
        <v>714</v>
      </c>
      <c r="C598" s="19" t="s">
        <v>181</v>
      </c>
      <c r="D598" s="19" t="s">
        <v>309</v>
      </c>
      <c r="E598" s="19">
        <v>94226872</v>
      </c>
      <c r="F598" s="19"/>
      <c r="G598" s="19" t="s">
        <v>63</v>
      </c>
      <c r="H598" s="46">
        <f t="shared" si="18"/>
        <v>0</v>
      </c>
      <c r="I598" s="6">
        <f t="shared" si="19"/>
        <v>0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</row>
    <row r="599" spans="1:74" x14ac:dyDescent="0.25">
      <c r="A599" s="48">
        <v>597</v>
      </c>
      <c r="B599" s="19" t="s">
        <v>714</v>
      </c>
      <c r="C599" s="19" t="s">
        <v>151</v>
      </c>
      <c r="D599" s="19" t="s">
        <v>279</v>
      </c>
      <c r="E599" s="19">
        <v>94313100</v>
      </c>
      <c r="F599" s="19"/>
      <c r="G599" s="19" t="s">
        <v>125</v>
      </c>
      <c r="H599" s="46">
        <f t="shared" si="18"/>
        <v>0</v>
      </c>
      <c r="I599" s="6">
        <f t="shared" si="19"/>
        <v>0</v>
      </c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</row>
    <row r="600" spans="1:74" x14ac:dyDescent="0.25">
      <c r="A600" s="48">
        <v>598</v>
      </c>
      <c r="B600" s="19" t="s">
        <v>715</v>
      </c>
      <c r="C600" s="19" t="s">
        <v>65</v>
      </c>
      <c r="D600" s="19" t="s">
        <v>157</v>
      </c>
      <c r="E600" s="19">
        <v>94226758</v>
      </c>
      <c r="F600" s="19"/>
      <c r="G600" s="19" t="s">
        <v>63</v>
      </c>
      <c r="H600" s="46">
        <f t="shared" si="18"/>
        <v>0</v>
      </c>
      <c r="I600" s="6">
        <f t="shared" si="19"/>
        <v>0</v>
      </c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</row>
    <row r="601" spans="1:74" x14ac:dyDescent="0.25">
      <c r="A601" s="48">
        <v>599</v>
      </c>
      <c r="B601" s="19" t="s">
        <v>715</v>
      </c>
      <c r="C601" s="19" t="s">
        <v>188</v>
      </c>
      <c r="D601" s="19" t="s">
        <v>716</v>
      </c>
      <c r="E601" s="19">
        <v>94226814</v>
      </c>
      <c r="F601" s="19"/>
      <c r="G601" s="19" t="s">
        <v>63</v>
      </c>
      <c r="H601" s="46">
        <f t="shared" si="18"/>
        <v>0</v>
      </c>
      <c r="I601" s="6">
        <f t="shared" si="19"/>
        <v>0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</row>
    <row r="602" spans="1:74" x14ac:dyDescent="0.25">
      <c r="A602" s="48">
        <v>600</v>
      </c>
      <c r="B602" s="19" t="s">
        <v>715</v>
      </c>
      <c r="C602" s="19" t="s">
        <v>141</v>
      </c>
      <c r="D602" s="19" t="s">
        <v>172</v>
      </c>
      <c r="E602" s="19">
        <v>94351196</v>
      </c>
      <c r="F602" s="19"/>
      <c r="G602" s="19" t="s">
        <v>125</v>
      </c>
      <c r="H602" s="46">
        <f t="shared" si="18"/>
        <v>0</v>
      </c>
      <c r="I602" s="6">
        <f t="shared" si="19"/>
        <v>0</v>
      </c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</row>
    <row r="603" spans="1:74" x14ac:dyDescent="0.25">
      <c r="A603" s="48">
        <v>601</v>
      </c>
      <c r="B603" s="19" t="s">
        <v>715</v>
      </c>
      <c r="C603" s="19" t="s">
        <v>275</v>
      </c>
      <c r="D603" s="19" t="s">
        <v>172</v>
      </c>
      <c r="E603" s="19">
        <v>94350658</v>
      </c>
      <c r="F603" s="19"/>
      <c r="G603" s="19" t="s">
        <v>64</v>
      </c>
      <c r="H603" s="46">
        <f t="shared" si="18"/>
        <v>0</v>
      </c>
      <c r="I603" s="6">
        <f t="shared" si="19"/>
        <v>0</v>
      </c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</row>
    <row r="604" spans="1:74" x14ac:dyDescent="0.25">
      <c r="A604" s="48">
        <v>602</v>
      </c>
      <c r="B604" s="19" t="s">
        <v>715</v>
      </c>
      <c r="C604" s="19" t="s">
        <v>133</v>
      </c>
      <c r="D604" s="19" t="s">
        <v>69</v>
      </c>
      <c r="E604" s="19">
        <v>94230340</v>
      </c>
      <c r="F604" s="19"/>
      <c r="G604" s="19" t="s">
        <v>67</v>
      </c>
      <c r="H604" s="46">
        <f t="shared" si="18"/>
        <v>0</v>
      </c>
      <c r="I604" s="6">
        <f t="shared" si="19"/>
        <v>0</v>
      </c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</row>
    <row r="605" spans="1:74" x14ac:dyDescent="0.25">
      <c r="A605" s="48">
        <v>603</v>
      </c>
      <c r="B605" s="19" t="s">
        <v>715</v>
      </c>
      <c r="C605" s="19" t="s">
        <v>65</v>
      </c>
      <c r="D605" s="19" t="s">
        <v>716</v>
      </c>
      <c r="E605" s="19">
        <v>94326174</v>
      </c>
      <c r="F605" s="19"/>
      <c r="G605" s="19" t="s">
        <v>125</v>
      </c>
      <c r="H605" s="46">
        <f t="shared" si="18"/>
        <v>0</v>
      </c>
      <c r="I605" s="6">
        <f t="shared" si="19"/>
        <v>0</v>
      </c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</row>
    <row r="606" spans="1:74" x14ac:dyDescent="0.25">
      <c r="A606" s="48">
        <v>604</v>
      </c>
      <c r="B606" s="19" t="s">
        <v>717</v>
      </c>
      <c r="C606" s="19" t="s">
        <v>168</v>
      </c>
      <c r="D606" s="19" t="s">
        <v>69</v>
      </c>
      <c r="E606" s="19">
        <v>94323969</v>
      </c>
      <c r="F606" s="19"/>
      <c r="G606" s="19" t="s">
        <v>125</v>
      </c>
      <c r="H606" s="46">
        <f t="shared" si="18"/>
        <v>0</v>
      </c>
      <c r="I606" s="6">
        <f t="shared" si="19"/>
        <v>0</v>
      </c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</row>
    <row r="607" spans="1:74" x14ac:dyDescent="0.25">
      <c r="A607" s="48">
        <v>605</v>
      </c>
      <c r="B607" s="19" t="s">
        <v>718</v>
      </c>
      <c r="C607" s="19" t="s">
        <v>126</v>
      </c>
      <c r="D607" s="19" t="s">
        <v>128</v>
      </c>
      <c r="E607" s="19">
        <v>94368597</v>
      </c>
      <c r="F607" s="19"/>
      <c r="G607" s="19" t="s">
        <v>296</v>
      </c>
      <c r="H607" s="46">
        <f t="shared" si="18"/>
        <v>0</v>
      </c>
      <c r="I607" s="6">
        <f t="shared" si="19"/>
        <v>0</v>
      </c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</row>
    <row r="608" spans="1:74" x14ac:dyDescent="0.25">
      <c r="A608" s="48">
        <v>606</v>
      </c>
      <c r="B608" s="19" t="s">
        <v>718</v>
      </c>
      <c r="C608" s="19" t="s">
        <v>255</v>
      </c>
      <c r="D608" s="19" t="s">
        <v>719</v>
      </c>
      <c r="E608" s="19">
        <v>94316146</v>
      </c>
      <c r="F608" s="19"/>
      <c r="G608" s="19" t="s">
        <v>125</v>
      </c>
      <c r="H608" s="46">
        <f t="shared" si="18"/>
        <v>0</v>
      </c>
      <c r="I608" s="6">
        <f t="shared" si="19"/>
        <v>0</v>
      </c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</row>
    <row r="609" spans="1:74" x14ac:dyDescent="0.25">
      <c r="A609" s="48">
        <v>607</v>
      </c>
      <c r="B609" s="19" t="s">
        <v>720</v>
      </c>
      <c r="C609" s="19" t="s">
        <v>188</v>
      </c>
      <c r="D609" s="19" t="s">
        <v>128</v>
      </c>
      <c r="E609" s="19">
        <v>94226852</v>
      </c>
      <c r="F609" s="19"/>
      <c r="G609" s="19" t="s">
        <v>67</v>
      </c>
      <c r="H609" s="46">
        <f t="shared" si="18"/>
        <v>0</v>
      </c>
      <c r="I609" s="6">
        <f t="shared" si="19"/>
        <v>0</v>
      </c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</row>
    <row r="610" spans="1:74" x14ac:dyDescent="0.25">
      <c r="A610" s="48">
        <v>608</v>
      </c>
      <c r="B610" s="19" t="s">
        <v>721</v>
      </c>
      <c r="C610" s="19" t="s">
        <v>65</v>
      </c>
      <c r="D610" s="19" t="s">
        <v>128</v>
      </c>
      <c r="E610" s="19">
        <v>94325370</v>
      </c>
      <c r="F610" s="19"/>
      <c r="G610" s="19" t="s">
        <v>125</v>
      </c>
      <c r="H610" s="46">
        <f t="shared" si="18"/>
        <v>0</v>
      </c>
      <c r="I610" s="6">
        <f t="shared" si="19"/>
        <v>0</v>
      </c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</row>
    <row r="611" spans="1:74" x14ac:dyDescent="0.25">
      <c r="A611" s="48">
        <v>609</v>
      </c>
      <c r="B611" s="19" t="s">
        <v>722</v>
      </c>
      <c r="C611" s="19" t="s">
        <v>138</v>
      </c>
      <c r="D611" s="19" t="s">
        <v>68</v>
      </c>
      <c r="E611" s="19">
        <v>94370131</v>
      </c>
      <c r="F611" s="19"/>
      <c r="G611" s="19" t="s">
        <v>125</v>
      </c>
      <c r="H611" s="46">
        <f t="shared" si="18"/>
        <v>0</v>
      </c>
      <c r="I611" s="6">
        <f t="shared" si="19"/>
        <v>0</v>
      </c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</row>
    <row r="612" spans="1:74" x14ac:dyDescent="0.25">
      <c r="A612" s="48">
        <v>610</v>
      </c>
      <c r="B612" s="19" t="s">
        <v>723</v>
      </c>
      <c r="C612" s="19" t="s">
        <v>65</v>
      </c>
      <c r="D612" s="19" t="s">
        <v>134</v>
      </c>
      <c r="E612" s="19">
        <v>94226905</v>
      </c>
      <c r="F612" s="19"/>
      <c r="G612" s="19" t="s">
        <v>63</v>
      </c>
      <c r="H612" s="46">
        <f t="shared" si="18"/>
        <v>0</v>
      </c>
      <c r="I612" s="6">
        <f t="shared" si="19"/>
        <v>0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</row>
    <row r="613" spans="1:74" x14ac:dyDescent="0.25">
      <c r="A613" s="48">
        <v>611</v>
      </c>
      <c r="B613" s="19" t="s">
        <v>723</v>
      </c>
      <c r="C613" s="19" t="s">
        <v>141</v>
      </c>
      <c r="D613" s="19" t="s">
        <v>128</v>
      </c>
      <c r="E613" s="19">
        <v>94333176</v>
      </c>
      <c r="F613" s="19"/>
      <c r="G613" s="19" t="s">
        <v>125</v>
      </c>
      <c r="H613" s="46">
        <f t="shared" si="18"/>
        <v>0</v>
      </c>
      <c r="I613" s="6">
        <f t="shared" si="19"/>
        <v>0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</row>
    <row r="614" spans="1:74" x14ac:dyDescent="0.25">
      <c r="A614" s="48">
        <v>612</v>
      </c>
      <c r="B614" s="19" t="s">
        <v>724</v>
      </c>
      <c r="C614" s="19" t="s">
        <v>145</v>
      </c>
      <c r="D614" s="19" t="s">
        <v>128</v>
      </c>
      <c r="E614" s="19">
        <v>94230285</v>
      </c>
      <c r="F614" s="19"/>
      <c r="G614" s="19" t="s">
        <v>143</v>
      </c>
      <c r="H614" s="46">
        <f t="shared" si="18"/>
        <v>0</v>
      </c>
      <c r="I614" s="6">
        <f t="shared" si="19"/>
        <v>0</v>
      </c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</row>
    <row r="615" spans="1:74" x14ac:dyDescent="0.25">
      <c r="A615" s="48">
        <v>613</v>
      </c>
      <c r="B615" s="19" t="s">
        <v>725</v>
      </c>
      <c r="C615" s="19" t="s">
        <v>186</v>
      </c>
      <c r="D615" s="19" t="s">
        <v>142</v>
      </c>
      <c r="E615" s="19">
        <v>94226882</v>
      </c>
      <c r="F615" s="19"/>
      <c r="G615" s="19" t="s">
        <v>63</v>
      </c>
      <c r="H615" s="46">
        <f t="shared" si="18"/>
        <v>0</v>
      </c>
      <c r="I615" s="6">
        <f t="shared" si="19"/>
        <v>0</v>
      </c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</row>
    <row r="616" spans="1:74" x14ac:dyDescent="0.25">
      <c r="A616" s="48">
        <v>614</v>
      </c>
      <c r="B616" s="19" t="s">
        <v>725</v>
      </c>
      <c r="C616" s="19" t="s">
        <v>726</v>
      </c>
      <c r="D616" s="19" t="s">
        <v>142</v>
      </c>
      <c r="E616" s="19">
        <v>94266014</v>
      </c>
      <c r="F616" s="19"/>
      <c r="G616" s="19" t="s">
        <v>125</v>
      </c>
      <c r="H616" s="46">
        <f t="shared" si="18"/>
        <v>0</v>
      </c>
      <c r="I616" s="6">
        <f t="shared" si="19"/>
        <v>0</v>
      </c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</row>
    <row r="617" spans="1:74" x14ac:dyDescent="0.25">
      <c r="A617" s="48">
        <v>615</v>
      </c>
      <c r="B617" s="19" t="s">
        <v>727</v>
      </c>
      <c r="C617" s="19" t="s">
        <v>126</v>
      </c>
      <c r="D617" s="19" t="s">
        <v>142</v>
      </c>
      <c r="E617" s="19">
        <v>94230214</v>
      </c>
      <c r="F617" s="19"/>
      <c r="G617" s="19" t="s">
        <v>143</v>
      </c>
      <c r="H617" s="46">
        <f t="shared" si="18"/>
        <v>0</v>
      </c>
      <c r="I617" s="6">
        <f t="shared" si="19"/>
        <v>0</v>
      </c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</row>
    <row r="618" spans="1:74" x14ac:dyDescent="0.25">
      <c r="A618" s="48">
        <v>616</v>
      </c>
      <c r="B618" s="19" t="s">
        <v>727</v>
      </c>
      <c r="C618" s="19" t="s">
        <v>66</v>
      </c>
      <c r="D618" s="19" t="s">
        <v>537</v>
      </c>
      <c r="E618" s="19">
        <v>94228558</v>
      </c>
      <c r="F618" s="19"/>
      <c r="G618" s="19" t="s">
        <v>63</v>
      </c>
      <c r="H618" s="46">
        <f t="shared" si="18"/>
        <v>0</v>
      </c>
      <c r="I618" s="6">
        <f t="shared" si="19"/>
        <v>0</v>
      </c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</row>
    <row r="619" spans="1:74" x14ac:dyDescent="0.25">
      <c r="A619" s="48">
        <v>617</v>
      </c>
      <c r="B619" s="19" t="s">
        <v>728</v>
      </c>
      <c r="C619" s="19" t="s">
        <v>66</v>
      </c>
      <c r="D619" s="19" t="s">
        <v>172</v>
      </c>
      <c r="E619" s="19">
        <v>94310325</v>
      </c>
      <c r="F619" s="19"/>
      <c r="G619" s="19" t="s">
        <v>63</v>
      </c>
      <c r="H619" s="46">
        <f t="shared" si="18"/>
        <v>0</v>
      </c>
      <c r="I619" s="6">
        <f t="shared" si="19"/>
        <v>0</v>
      </c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</row>
    <row r="620" spans="1:74" x14ac:dyDescent="0.25">
      <c r="A620" s="48">
        <v>618</v>
      </c>
      <c r="B620" s="19" t="s">
        <v>729</v>
      </c>
      <c r="C620" s="19" t="s">
        <v>138</v>
      </c>
      <c r="D620" s="19" t="s">
        <v>157</v>
      </c>
      <c r="E620" s="19">
        <v>94335797</v>
      </c>
      <c r="F620" s="19"/>
      <c r="G620" s="19" t="s">
        <v>125</v>
      </c>
      <c r="H620" s="46">
        <f t="shared" si="18"/>
        <v>0</v>
      </c>
      <c r="I620" s="6">
        <f t="shared" si="19"/>
        <v>0</v>
      </c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</row>
    <row r="621" spans="1:74" x14ac:dyDescent="0.25">
      <c r="A621" s="48">
        <v>619</v>
      </c>
      <c r="B621" s="19" t="s">
        <v>730</v>
      </c>
      <c r="C621" s="19" t="s">
        <v>188</v>
      </c>
      <c r="D621" s="19" t="s">
        <v>256</v>
      </c>
      <c r="E621" s="19">
        <v>94370011</v>
      </c>
      <c r="F621" s="19"/>
      <c r="G621" s="19" t="s">
        <v>125</v>
      </c>
      <c r="H621" s="46">
        <f t="shared" si="18"/>
        <v>0</v>
      </c>
      <c r="I621" s="6">
        <f t="shared" si="19"/>
        <v>0</v>
      </c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</row>
    <row r="622" spans="1:74" x14ac:dyDescent="0.25">
      <c r="A622" s="48">
        <v>620</v>
      </c>
      <c r="B622" s="19" t="s">
        <v>731</v>
      </c>
      <c r="C622" s="19" t="s">
        <v>145</v>
      </c>
      <c r="D622" s="19" t="s">
        <v>152</v>
      </c>
      <c r="E622" s="19">
        <v>94226996</v>
      </c>
      <c r="F622" s="19"/>
      <c r="G622" s="19" t="s">
        <v>63</v>
      </c>
      <c r="H622" s="46">
        <f t="shared" si="18"/>
        <v>0</v>
      </c>
      <c r="I622" s="6">
        <f t="shared" si="19"/>
        <v>0</v>
      </c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</row>
    <row r="623" spans="1:74" x14ac:dyDescent="0.25">
      <c r="A623" s="48">
        <v>621</v>
      </c>
      <c r="B623" s="19" t="s">
        <v>731</v>
      </c>
      <c r="C623" s="19" t="s">
        <v>66</v>
      </c>
      <c r="D623" s="19" t="s">
        <v>166</v>
      </c>
      <c r="E623" s="19">
        <v>94226910</v>
      </c>
      <c r="F623" s="19"/>
      <c r="G623" s="19" t="s">
        <v>63</v>
      </c>
      <c r="H623" s="46">
        <f t="shared" si="18"/>
        <v>0</v>
      </c>
      <c r="I623" s="6">
        <f t="shared" si="19"/>
        <v>0</v>
      </c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</row>
    <row r="624" spans="1:74" x14ac:dyDescent="0.25">
      <c r="A624" s="48">
        <v>622</v>
      </c>
      <c r="B624" s="19" t="s">
        <v>732</v>
      </c>
      <c r="C624" s="19" t="s">
        <v>177</v>
      </c>
      <c r="D624" s="19" t="s">
        <v>68</v>
      </c>
      <c r="E624" s="19">
        <v>94310728</v>
      </c>
      <c r="F624" s="19"/>
      <c r="G624" s="19" t="s">
        <v>67</v>
      </c>
      <c r="H624" s="46">
        <f t="shared" si="18"/>
        <v>0</v>
      </c>
      <c r="I624" s="6">
        <f t="shared" si="19"/>
        <v>0</v>
      </c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</row>
    <row r="625" spans="1:74" x14ac:dyDescent="0.25">
      <c r="A625" s="48">
        <v>623</v>
      </c>
      <c r="B625" s="19" t="s">
        <v>733</v>
      </c>
      <c r="C625" s="19" t="s">
        <v>133</v>
      </c>
      <c r="D625" s="19" t="s">
        <v>207</v>
      </c>
      <c r="E625" s="19">
        <v>94347793</v>
      </c>
      <c r="F625" s="19"/>
      <c r="G625" s="19" t="s">
        <v>125</v>
      </c>
      <c r="H625" s="46">
        <f t="shared" si="18"/>
        <v>0</v>
      </c>
      <c r="I625" s="6">
        <f t="shared" si="19"/>
        <v>0</v>
      </c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</row>
    <row r="626" spans="1:74" x14ac:dyDescent="0.25">
      <c r="A626" s="48">
        <v>624</v>
      </c>
      <c r="B626" s="19" t="s">
        <v>734</v>
      </c>
      <c r="C626" s="19" t="s">
        <v>130</v>
      </c>
      <c r="D626" s="19" t="s">
        <v>172</v>
      </c>
      <c r="E626" s="19">
        <v>94229624</v>
      </c>
      <c r="F626" s="19"/>
      <c r="G626" s="19" t="s">
        <v>125</v>
      </c>
      <c r="H626" s="46">
        <f t="shared" si="18"/>
        <v>0</v>
      </c>
      <c r="I626" s="6">
        <f t="shared" si="19"/>
        <v>0</v>
      </c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</row>
    <row r="627" spans="1:74" x14ac:dyDescent="0.25">
      <c r="A627" s="48">
        <v>625</v>
      </c>
      <c r="B627" s="19" t="s">
        <v>735</v>
      </c>
      <c r="C627" s="19" t="s">
        <v>147</v>
      </c>
      <c r="D627" s="19" t="s">
        <v>178</v>
      </c>
      <c r="E627" s="19">
        <v>94338630</v>
      </c>
      <c r="F627" s="19"/>
      <c r="G627" s="19" t="s">
        <v>125</v>
      </c>
      <c r="H627" s="46">
        <f t="shared" si="18"/>
        <v>0</v>
      </c>
      <c r="I627" s="6">
        <f t="shared" si="19"/>
        <v>0</v>
      </c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</row>
    <row r="628" spans="1:74" x14ac:dyDescent="0.25">
      <c r="A628" s="48">
        <v>626</v>
      </c>
      <c r="B628" s="19" t="s">
        <v>736</v>
      </c>
      <c r="C628" s="19" t="s">
        <v>122</v>
      </c>
      <c r="D628" s="19" t="s">
        <v>123</v>
      </c>
      <c r="E628" s="19">
        <v>94303299</v>
      </c>
      <c r="F628" s="19"/>
      <c r="G628" s="19" t="s">
        <v>125</v>
      </c>
      <c r="H628" s="46">
        <f t="shared" si="18"/>
        <v>0</v>
      </c>
      <c r="I628" s="6">
        <f t="shared" si="19"/>
        <v>0</v>
      </c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</row>
    <row r="629" spans="1:74" x14ac:dyDescent="0.25">
      <c r="A629" s="48">
        <v>627</v>
      </c>
      <c r="B629" s="19" t="s">
        <v>737</v>
      </c>
      <c r="C629" s="19" t="s">
        <v>126</v>
      </c>
      <c r="D629" s="19" t="s">
        <v>256</v>
      </c>
      <c r="E629" s="19">
        <v>94283687</v>
      </c>
      <c r="F629" s="19"/>
      <c r="G629" s="19" t="s">
        <v>125</v>
      </c>
      <c r="H629" s="46">
        <f t="shared" si="18"/>
        <v>0</v>
      </c>
      <c r="I629" s="6">
        <f t="shared" si="19"/>
        <v>0</v>
      </c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</row>
    <row r="630" spans="1:74" x14ac:dyDescent="0.25">
      <c r="A630" s="48">
        <v>628</v>
      </c>
      <c r="B630" s="19" t="s">
        <v>737</v>
      </c>
      <c r="C630" s="19" t="s">
        <v>423</v>
      </c>
      <c r="D630" s="19" t="s">
        <v>142</v>
      </c>
      <c r="E630" s="19">
        <v>94226666</v>
      </c>
      <c r="F630" s="19"/>
      <c r="G630" s="19" t="s">
        <v>63</v>
      </c>
      <c r="H630" s="46">
        <f t="shared" si="18"/>
        <v>0</v>
      </c>
      <c r="I630" s="6">
        <f t="shared" si="19"/>
        <v>0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</row>
    <row r="631" spans="1:74" x14ac:dyDescent="0.25">
      <c r="A631" s="48">
        <v>629</v>
      </c>
      <c r="B631" s="19" t="s">
        <v>738</v>
      </c>
      <c r="C631" s="19" t="s">
        <v>65</v>
      </c>
      <c r="D631" s="19" t="s">
        <v>142</v>
      </c>
      <c r="E631" s="19">
        <v>94286195</v>
      </c>
      <c r="F631" s="19"/>
      <c r="G631" s="19" t="s">
        <v>63</v>
      </c>
      <c r="H631" s="46">
        <f t="shared" si="18"/>
        <v>0</v>
      </c>
      <c r="I631" s="6">
        <f t="shared" si="19"/>
        <v>0</v>
      </c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</row>
    <row r="632" spans="1:74" x14ac:dyDescent="0.25">
      <c r="A632" s="48">
        <v>630</v>
      </c>
      <c r="B632" s="19" t="s">
        <v>738</v>
      </c>
      <c r="C632" s="19" t="s">
        <v>186</v>
      </c>
      <c r="D632" s="19" t="s">
        <v>69</v>
      </c>
      <c r="E632" s="19">
        <v>94226909</v>
      </c>
      <c r="F632" s="19"/>
      <c r="G632" s="19" t="s">
        <v>64</v>
      </c>
      <c r="H632" s="46">
        <f t="shared" si="18"/>
        <v>0</v>
      </c>
      <c r="I632" s="6">
        <f t="shared" si="19"/>
        <v>0</v>
      </c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</row>
    <row r="633" spans="1:74" x14ac:dyDescent="0.25">
      <c r="A633" s="48">
        <v>631</v>
      </c>
      <c r="B633" s="19" t="s">
        <v>739</v>
      </c>
      <c r="C633" s="19" t="s">
        <v>145</v>
      </c>
      <c r="D633" s="19" t="s">
        <v>142</v>
      </c>
      <c r="E633" s="19">
        <v>94287830</v>
      </c>
      <c r="F633" s="19"/>
      <c r="G633" s="19" t="s">
        <v>63</v>
      </c>
      <c r="H633" s="46">
        <f t="shared" si="18"/>
        <v>0</v>
      </c>
      <c r="I633" s="6">
        <f t="shared" si="19"/>
        <v>0</v>
      </c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</row>
    <row r="634" spans="1:74" x14ac:dyDescent="0.25">
      <c r="A634" s="48">
        <v>632</v>
      </c>
      <c r="B634" s="19" t="s">
        <v>740</v>
      </c>
      <c r="C634" s="19" t="s">
        <v>181</v>
      </c>
      <c r="D634" s="19" t="s">
        <v>136</v>
      </c>
      <c r="E634" s="19">
        <v>94364802</v>
      </c>
      <c r="F634" s="19"/>
      <c r="G634" s="19" t="s">
        <v>125</v>
      </c>
      <c r="H634" s="46">
        <f t="shared" si="18"/>
        <v>0</v>
      </c>
      <c r="I634" s="6">
        <f t="shared" si="19"/>
        <v>0</v>
      </c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</row>
    <row r="635" spans="1:74" x14ac:dyDescent="0.25">
      <c r="A635" s="48">
        <v>633</v>
      </c>
      <c r="B635" s="19" t="s">
        <v>741</v>
      </c>
      <c r="C635" s="19" t="s">
        <v>285</v>
      </c>
      <c r="D635" s="19" t="s">
        <v>228</v>
      </c>
      <c r="E635" s="19">
        <v>94230215</v>
      </c>
      <c r="F635" s="19"/>
      <c r="G635" s="19" t="s">
        <v>143</v>
      </c>
      <c r="H635" s="46">
        <f t="shared" si="18"/>
        <v>0</v>
      </c>
      <c r="I635" s="6">
        <f t="shared" si="19"/>
        <v>0</v>
      </c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</row>
    <row r="636" spans="1:74" x14ac:dyDescent="0.25">
      <c r="A636" s="48">
        <v>634</v>
      </c>
      <c r="B636" s="19" t="s">
        <v>741</v>
      </c>
      <c r="C636" s="19" t="s">
        <v>181</v>
      </c>
      <c r="D636" s="19" t="s">
        <v>172</v>
      </c>
      <c r="E636" s="19">
        <v>94226811</v>
      </c>
      <c r="F636" s="19"/>
      <c r="G636" s="19" t="s">
        <v>63</v>
      </c>
      <c r="H636" s="46">
        <f t="shared" si="18"/>
        <v>0</v>
      </c>
      <c r="I636" s="6">
        <f t="shared" si="19"/>
        <v>0</v>
      </c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</row>
    <row r="637" spans="1:74" x14ac:dyDescent="0.25">
      <c r="A637" s="48">
        <v>635</v>
      </c>
      <c r="B637" s="19" t="s">
        <v>741</v>
      </c>
      <c r="C637" s="19" t="s">
        <v>188</v>
      </c>
      <c r="D637" s="19" t="s">
        <v>172</v>
      </c>
      <c r="E637" s="19">
        <v>94314568</v>
      </c>
      <c r="F637" s="19"/>
      <c r="G637" s="19" t="s">
        <v>125</v>
      </c>
      <c r="H637" s="46">
        <f t="shared" si="18"/>
        <v>0</v>
      </c>
      <c r="I637" s="6">
        <f t="shared" si="19"/>
        <v>0</v>
      </c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</row>
    <row r="638" spans="1:74" x14ac:dyDescent="0.25">
      <c r="A638" s="48">
        <v>636</v>
      </c>
      <c r="B638" s="19" t="s">
        <v>741</v>
      </c>
      <c r="C638" s="19" t="s">
        <v>133</v>
      </c>
      <c r="D638" s="19" t="s">
        <v>279</v>
      </c>
      <c r="E638" s="19">
        <v>94341812</v>
      </c>
      <c r="F638" s="19"/>
      <c r="G638" s="19" t="s">
        <v>125</v>
      </c>
      <c r="H638" s="46">
        <f t="shared" si="18"/>
        <v>0</v>
      </c>
      <c r="I638" s="6">
        <f t="shared" si="19"/>
        <v>0</v>
      </c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</row>
    <row r="639" spans="1:74" x14ac:dyDescent="0.25">
      <c r="A639" s="48">
        <v>637</v>
      </c>
      <c r="B639" s="19" t="s">
        <v>742</v>
      </c>
      <c r="C639" s="19" t="s">
        <v>264</v>
      </c>
      <c r="D639" s="19" t="s">
        <v>128</v>
      </c>
      <c r="E639" s="19">
        <v>94325914</v>
      </c>
      <c r="F639" s="19"/>
      <c r="G639" s="19" t="s">
        <v>63</v>
      </c>
      <c r="H639" s="46">
        <f t="shared" si="18"/>
        <v>0</v>
      </c>
      <c r="I639" s="6">
        <f t="shared" si="19"/>
        <v>0</v>
      </c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</row>
    <row r="640" spans="1:74" x14ac:dyDescent="0.25">
      <c r="A640" s="48">
        <v>638</v>
      </c>
      <c r="B640" s="19" t="s">
        <v>743</v>
      </c>
      <c r="C640" s="19" t="s">
        <v>147</v>
      </c>
      <c r="D640" s="19" t="s">
        <v>172</v>
      </c>
      <c r="E640" s="19">
        <v>94348877</v>
      </c>
      <c r="F640" s="19"/>
      <c r="G640" s="19" t="s">
        <v>64</v>
      </c>
      <c r="H640" s="46">
        <f t="shared" si="18"/>
        <v>0</v>
      </c>
      <c r="I640" s="6">
        <f t="shared" si="19"/>
        <v>0</v>
      </c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</row>
    <row r="641" spans="1:74" x14ac:dyDescent="0.25">
      <c r="A641" s="48">
        <v>639</v>
      </c>
      <c r="B641" s="19" t="s">
        <v>744</v>
      </c>
      <c r="C641" s="19" t="s">
        <v>181</v>
      </c>
      <c r="D641" s="19" t="s">
        <v>123</v>
      </c>
      <c r="E641" s="19">
        <v>94354400</v>
      </c>
      <c r="F641" s="19"/>
      <c r="G641" s="19" t="s">
        <v>125</v>
      </c>
      <c r="H641" s="46">
        <f t="shared" si="18"/>
        <v>0</v>
      </c>
      <c r="I641" s="6">
        <f t="shared" si="19"/>
        <v>0</v>
      </c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</row>
    <row r="642" spans="1:74" x14ac:dyDescent="0.25">
      <c r="A642" s="48">
        <v>640</v>
      </c>
      <c r="B642" s="19" t="s">
        <v>745</v>
      </c>
      <c r="C642" s="19" t="s">
        <v>596</v>
      </c>
      <c r="D642" s="19" t="s">
        <v>127</v>
      </c>
      <c r="E642" s="19">
        <v>94229597</v>
      </c>
      <c r="F642" s="19"/>
      <c r="G642" s="19" t="s">
        <v>67</v>
      </c>
      <c r="H642" s="46">
        <f t="shared" si="18"/>
        <v>0</v>
      </c>
      <c r="I642" s="6">
        <f t="shared" si="19"/>
        <v>0</v>
      </c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</row>
    <row r="643" spans="1:74" x14ac:dyDescent="0.25">
      <c r="A643" s="48">
        <v>641</v>
      </c>
      <c r="B643" s="19" t="s">
        <v>746</v>
      </c>
      <c r="C643" s="19" t="s">
        <v>167</v>
      </c>
      <c r="D643" s="19" t="s">
        <v>128</v>
      </c>
      <c r="E643" s="19">
        <v>94373799</v>
      </c>
      <c r="F643" s="19"/>
      <c r="G643" s="19" t="s">
        <v>64</v>
      </c>
      <c r="H643" s="46">
        <f t="shared" si="18"/>
        <v>0</v>
      </c>
      <c r="I643" s="6">
        <f t="shared" si="19"/>
        <v>0</v>
      </c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</row>
    <row r="644" spans="1:74" x14ac:dyDescent="0.25">
      <c r="A644" s="48">
        <v>642</v>
      </c>
      <c r="B644" s="19" t="s">
        <v>747</v>
      </c>
      <c r="C644" s="19" t="s">
        <v>196</v>
      </c>
      <c r="D644" s="19" t="s">
        <v>228</v>
      </c>
      <c r="E644" s="19">
        <v>94228596</v>
      </c>
      <c r="F644" s="19"/>
      <c r="G644" s="19" t="s">
        <v>67</v>
      </c>
      <c r="H644" s="46">
        <f t="shared" ref="H644:H707" si="20">IF(I644,COUNT(J644:BV644)&amp;"",)</f>
        <v>0</v>
      </c>
      <c r="I644" s="6">
        <f t="shared" ref="I644:I707" si="21">SUM(J644:BV644)</f>
        <v>0</v>
      </c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</row>
    <row r="645" spans="1:74" x14ac:dyDescent="0.25">
      <c r="A645" s="48">
        <v>643</v>
      </c>
      <c r="B645" s="19" t="s">
        <v>748</v>
      </c>
      <c r="C645" s="19" t="s">
        <v>188</v>
      </c>
      <c r="D645" s="19" t="s">
        <v>142</v>
      </c>
      <c r="E645" s="19">
        <v>94370744</v>
      </c>
      <c r="F645" s="19"/>
      <c r="G645" s="19" t="s">
        <v>125</v>
      </c>
      <c r="H645" s="46">
        <f t="shared" si="20"/>
        <v>0</v>
      </c>
      <c r="I645" s="6">
        <f t="shared" si="21"/>
        <v>0</v>
      </c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</row>
    <row r="646" spans="1:74" x14ac:dyDescent="0.25">
      <c r="A646" s="48">
        <v>644</v>
      </c>
      <c r="B646" s="19" t="s">
        <v>749</v>
      </c>
      <c r="C646" s="19" t="s">
        <v>66</v>
      </c>
      <c r="D646" s="19" t="s">
        <v>69</v>
      </c>
      <c r="E646" s="19">
        <v>94290108</v>
      </c>
      <c r="F646" s="19"/>
      <c r="G646" s="19" t="s">
        <v>143</v>
      </c>
      <c r="H646" s="46">
        <f t="shared" si="20"/>
        <v>0</v>
      </c>
      <c r="I646" s="6">
        <f t="shared" si="21"/>
        <v>0</v>
      </c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</row>
    <row r="647" spans="1:74" x14ac:dyDescent="0.25">
      <c r="A647" s="48">
        <v>645</v>
      </c>
      <c r="B647" s="19" t="s">
        <v>750</v>
      </c>
      <c r="C647" s="19" t="s">
        <v>65</v>
      </c>
      <c r="D647" s="19" t="s">
        <v>123</v>
      </c>
      <c r="E647" s="19">
        <v>94368231</v>
      </c>
      <c r="F647" s="19"/>
      <c r="G647" s="19" t="s">
        <v>125</v>
      </c>
      <c r="H647" s="46">
        <f t="shared" si="20"/>
        <v>0</v>
      </c>
      <c r="I647" s="6">
        <f t="shared" si="21"/>
        <v>0</v>
      </c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</row>
    <row r="648" spans="1:74" x14ac:dyDescent="0.25">
      <c r="A648" s="48">
        <v>646</v>
      </c>
      <c r="B648" s="19" t="s">
        <v>751</v>
      </c>
      <c r="C648" s="19" t="s">
        <v>177</v>
      </c>
      <c r="D648" s="19" t="s">
        <v>172</v>
      </c>
      <c r="E648" s="19">
        <v>94227259</v>
      </c>
      <c r="F648" s="19"/>
      <c r="G648" s="19" t="s">
        <v>143</v>
      </c>
      <c r="H648" s="46">
        <f t="shared" si="20"/>
        <v>0</v>
      </c>
      <c r="I648" s="6">
        <f t="shared" si="21"/>
        <v>0</v>
      </c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</row>
    <row r="649" spans="1:74" x14ac:dyDescent="0.25">
      <c r="A649" s="48">
        <v>647</v>
      </c>
      <c r="B649" s="19" t="s">
        <v>752</v>
      </c>
      <c r="C649" s="19" t="s">
        <v>65</v>
      </c>
      <c r="D649" s="19" t="s">
        <v>184</v>
      </c>
      <c r="E649" s="19">
        <v>94227284</v>
      </c>
      <c r="F649" s="19"/>
      <c r="G649" s="19" t="s">
        <v>63</v>
      </c>
      <c r="H649" s="46">
        <f t="shared" si="20"/>
        <v>0</v>
      </c>
      <c r="I649" s="6">
        <f t="shared" si="21"/>
        <v>0</v>
      </c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</row>
    <row r="650" spans="1:74" x14ac:dyDescent="0.25">
      <c r="A650" s="48">
        <v>648</v>
      </c>
      <c r="B650" s="19" t="s">
        <v>753</v>
      </c>
      <c r="C650" s="19" t="s">
        <v>255</v>
      </c>
      <c r="D650" s="19" t="s">
        <v>128</v>
      </c>
      <c r="E650" s="19">
        <v>94226917</v>
      </c>
      <c r="F650" s="19"/>
      <c r="G650" s="19" t="s">
        <v>164</v>
      </c>
      <c r="H650" s="46">
        <f t="shared" si="20"/>
        <v>0</v>
      </c>
      <c r="I650" s="6">
        <f t="shared" si="21"/>
        <v>0</v>
      </c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</row>
    <row r="651" spans="1:74" x14ac:dyDescent="0.25">
      <c r="A651" s="48">
        <v>649</v>
      </c>
      <c r="B651" s="19" t="s">
        <v>753</v>
      </c>
      <c r="C651" s="19" t="s">
        <v>126</v>
      </c>
      <c r="D651" s="19" t="s">
        <v>128</v>
      </c>
      <c r="E651" s="19">
        <v>94227262</v>
      </c>
      <c r="F651" s="19"/>
      <c r="G651" s="19" t="s">
        <v>67</v>
      </c>
      <c r="H651" s="46">
        <f t="shared" si="20"/>
        <v>0</v>
      </c>
      <c r="I651" s="6">
        <f t="shared" si="21"/>
        <v>0</v>
      </c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</row>
    <row r="652" spans="1:74" x14ac:dyDescent="0.25">
      <c r="A652" s="48">
        <v>650</v>
      </c>
      <c r="B652" s="19" t="s">
        <v>754</v>
      </c>
      <c r="C652" s="19" t="s">
        <v>393</v>
      </c>
      <c r="D652" s="19" t="s">
        <v>127</v>
      </c>
      <c r="E652" s="19">
        <v>94315364</v>
      </c>
      <c r="F652" s="19"/>
      <c r="G652" s="19" t="s">
        <v>125</v>
      </c>
      <c r="H652" s="46">
        <f t="shared" si="20"/>
        <v>0</v>
      </c>
      <c r="I652" s="6">
        <f t="shared" si="21"/>
        <v>0</v>
      </c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</row>
    <row r="653" spans="1:74" x14ac:dyDescent="0.25">
      <c r="A653" s="48">
        <v>651</v>
      </c>
      <c r="B653" s="19" t="s">
        <v>755</v>
      </c>
      <c r="C653" s="19" t="s">
        <v>130</v>
      </c>
      <c r="D653" s="19" t="s">
        <v>260</v>
      </c>
      <c r="E653" s="19">
        <v>94315435</v>
      </c>
      <c r="F653" s="19"/>
      <c r="G653" s="19" t="s">
        <v>125</v>
      </c>
      <c r="H653" s="46">
        <f t="shared" si="20"/>
        <v>0</v>
      </c>
      <c r="I653" s="6">
        <f t="shared" si="21"/>
        <v>0</v>
      </c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</row>
    <row r="654" spans="1:74" x14ac:dyDescent="0.25">
      <c r="A654" s="48">
        <v>652</v>
      </c>
      <c r="B654" s="19" t="s">
        <v>755</v>
      </c>
      <c r="C654" s="19" t="s">
        <v>126</v>
      </c>
      <c r="D654" s="19" t="s">
        <v>271</v>
      </c>
      <c r="E654" s="19">
        <v>94289466</v>
      </c>
      <c r="F654" s="19"/>
      <c r="G654" s="19" t="s">
        <v>63</v>
      </c>
      <c r="H654" s="46">
        <f t="shared" si="20"/>
        <v>0</v>
      </c>
      <c r="I654" s="6">
        <f t="shared" si="21"/>
        <v>0</v>
      </c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</row>
    <row r="655" spans="1:74" x14ac:dyDescent="0.25">
      <c r="A655" s="48">
        <v>653</v>
      </c>
      <c r="B655" s="19" t="s">
        <v>756</v>
      </c>
      <c r="C655" s="19" t="s">
        <v>141</v>
      </c>
      <c r="D655" s="19" t="s">
        <v>68</v>
      </c>
      <c r="E655" s="19">
        <v>94284184</v>
      </c>
      <c r="F655" s="19"/>
      <c r="G655" s="19" t="s">
        <v>67</v>
      </c>
      <c r="H655" s="46">
        <f t="shared" si="20"/>
        <v>0</v>
      </c>
      <c r="I655" s="6">
        <f t="shared" si="21"/>
        <v>0</v>
      </c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</row>
    <row r="656" spans="1:74" x14ac:dyDescent="0.25">
      <c r="A656" s="48">
        <v>654</v>
      </c>
      <c r="B656" s="19" t="s">
        <v>757</v>
      </c>
      <c r="C656" s="19" t="s">
        <v>285</v>
      </c>
      <c r="D656" s="19" t="s">
        <v>166</v>
      </c>
      <c r="E656" s="19">
        <v>94230232</v>
      </c>
      <c r="F656" s="19"/>
      <c r="G656" s="19" t="s">
        <v>143</v>
      </c>
      <c r="H656" s="46">
        <f t="shared" si="20"/>
        <v>0</v>
      </c>
      <c r="I656" s="6">
        <f t="shared" si="21"/>
        <v>0</v>
      </c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</row>
    <row r="657" spans="1:74" x14ac:dyDescent="0.25">
      <c r="A657" s="48">
        <v>655</v>
      </c>
      <c r="B657" s="19" t="s">
        <v>757</v>
      </c>
      <c r="C657" s="19" t="s">
        <v>255</v>
      </c>
      <c r="D657" s="19" t="s">
        <v>279</v>
      </c>
      <c r="E657" s="19">
        <v>94226959</v>
      </c>
      <c r="F657" s="19"/>
      <c r="G657" s="19" t="s">
        <v>143</v>
      </c>
      <c r="H657" s="46">
        <f t="shared" si="20"/>
        <v>0</v>
      </c>
      <c r="I657" s="6">
        <f t="shared" si="21"/>
        <v>0</v>
      </c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</row>
    <row r="658" spans="1:74" x14ac:dyDescent="0.25">
      <c r="A658" s="48">
        <v>656</v>
      </c>
      <c r="B658" s="19" t="s">
        <v>758</v>
      </c>
      <c r="C658" s="19" t="s">
        <v>181</v>
      </c>
      <c r="D658" s="19" t="s">
        <v>166</v>
      </c>
      <c r="E658" s="19">
        <v>94227273</v>
      </c>
      <c r="F658" s="19"/>
      <c r="G658" s="19" t="s">
        <v>164</v>
      </c>
      <c r="H658" s="46">
        <f t="shared" si="20"/>
        <v>0</v>
      </c>
      <c r="I658" s="6">
        <f t="shared" si="21"/>
        <v>0</v>
      </c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</row>
    <row r="659" spans="1:74" x14ac:dyDescent="0.25">
      <c r="A659" s="48">
        <v>657</v>
      </c>
      <c r="B659" s="19" t="s">
        <v>759</v>
      </c>
      <c r="C659" s="19" t="s">
        <v>65</v>
      </c>
      <c r="D659" s="19" t="s">
        <v>172</v>
      </c>
      <c r="E659" s="19">
        <v>94226815</v>
      </c>
      <c r="F659" s="19"/>
      <c r="G659" s="19" t="s">
        <v>125</v>
      </c>
      <c r="H659" s="46">
        <f t="shared" si="20"/>
        <v>0</v>
      </c>
      <c r="I659" s="6">
        <f t="shared" si="21"/>
        <v>0</v>
      </c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</row>
    <row r="660" spans="1:74" x14ac:dyDescent="0.25">
      <c r="A660" s="48">
        <v>658</v>
      </c>
      <c r="B660" s="19" t="s">
        <v>760</v>
      </c>
      <c r="C660" s="19" t="s">
        <v>423</v>
      </c>
      <c r="D660" s="19" t="s">
        <v>142</v>
      </c>
      <c r="E660" s="19">
        <v>94226620</v>
      </c>
      <c r="F660" s="19"/>
      <c r="G660" s="19" t="s">
        <v>63</v>
      </c>
      <c r="H660" s="46">
        <f t="shared" si="20"/>
        <v>0</v>
      </c>
      <c r="I660" s="6">
        <f t="shared" si="21"/>
        <v>0</v>
      </c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</row>
    <row r="661" spans="1:74" x14ac:dyDescent="0.25">
      <c r="A661" s="48">
        <v>659</v>
      </c>
      <c r="B661" s="19" t="s">
        <v>761</v>
      </c>
      <c r="C661" s="19" t="s">
        <v>65</v>
      </c>
      <c r="D661" s="19" t="s">
        <v>142</v>
      </c>
      <c r="E661" s="19">
        <v>94226898</v>
      </c>
      <c r="F661" s="19"/>
      <c r="G661" s="19" t="s">
        <v>125</v>
      </c>
      <c r="H661" s="46">
        <f t="shared" si="20"/>
        <v>0</v>
      </c>
      <c r="I661" s="6">
        <f t="shared" si="21"/>
        <v>0</v>
      </c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</row>
    <row r="662" spans="1:74" x14ac:dyDescent="0.25">
      <c r="A662" s="48">
        <v>660</v>
      </c>
      <c r="B662" s="19" t="s">
        <v>762</v>
      </c>
      <c r="C662" s="19" t="s">
        <v>611</v>
      </c>
      <c r="D662" s="19" t="s">
        <v>157</v>
      </c>
      <c r="E662" s="19">
        <v>94348452</v>
      </c>
      <c r="F662" s="19"/>
      <c r="G662" s="19" t="s">
        <v>63</v>
      </c>
      <c r="H662" s="46">
        <f t="shared" si="20"/>
        <v>0</v>
      </c>
      <c r="I662" s="6">
        <f t="shared" si="21"/>
        <v>0</v>
      </c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</row>
    <row r="663" spans="1:74" x14ac:dyDescent="0.25">
      <c r="A663" s="48">
        <v>661</v>
      </c>
      <c r="B663" s="19" t="s">
        <v>763</v>
      </c>
      <c r="C663" s="19" t="s">
        <v>453</v>
      </c>
      <c r="D663" s="19" t="s">
        <v>764</v>
      </c>
      <c r="E663" s="19">
        <v>94264914</v>
      </c>
      <c r="F663" s="19"/>
      <c r="G663" s="19" t="s">
        <v>63</v>
      </c>
      <c r="H663" s="46">
        <f t="shared" si="20"/>
        <v>0</v>
      </c>
      <c r="I663" s="6">
        <f t="shared" si="21"/>
        <v>0</v>
      </c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</row>
    <row r="664" spans="1:74" x14ac:dyDescent="0.25">
      <c r="A664" s="48">
        <v>662</v>
      </c>
      <c r="B664" s="19" t="s">
        <v>765</v>
      </c>
      <c r="C664" s="19" t="s">
        <v>181</v>
      </c>
      <c r="D664" s="19" t="s">
        <v>128</v>
      </c>
      <c r="E664" s="19">
        <v>94226922</v>
      </c>
      <c r="F664" s="19"/>
      <c r="G664" s="19" t="s">
        <v>125</v>
      </c>
      <c r="H664" s="46">
        <f t="shared" si="20"/>
        <v>0</v>
      </c>
      <c r="I664" s="6">
        <f t="shared" si="21"/>
        <v>0</v>
      </c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</row>
    <row r="665" spans="1:74" x14ac:dyDescent="0.25">
      <c r="A665" s="48">
        <v>663</v>
      </c>
      <c r="B665" s="19" t="s">
        <v>766</v>
      </c>
      <c r="C665" s="19" t="s">
        <v>167</v>
      </c>
      <c r="D665" s="19" t="s">
        <v>69</v>
      </c>
      <c r="E665" s="19">
        <v>94287793</v>
      </c>
      <c r="F665" s="19"/>
      <c r="G665" s="19" t="s">
        <v>67</v>
      </c>
      <c r="H665" s="46">
        <f t="shared" si="20"/>
        <v>0</v>
      </c>
      <c r="I665" s="6">
        <f t="shared" si="21"/>
        <v>0</v>
      </c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</row>
    <row r="666" spans="1:74" x14ac:dyDescent="0.25">
      <c r="A666" s="48">
        <v>664</v>
      </c>
      <c r="B666" s="19" t="s">
        <v>766</v>
      </c>
      <c r="C666" s="19" t="s">
        <v>65</v>
      </c>
      <c r="D666" s="19" t="s">
        <v>537</v>
      </c>
      <c r="E666" s="19">
        <v>94326188</v>
      </c>
      <c r="F666" s="19"/>
      <c r="G666" s="19" t="s">
        <v>125</v>
      </c>
      <c r="H666" s="46">
        <f t="shared" si="20"/>
        <v>0</v>
      </c>
      <c r="I666" s="6">
        <f t="shared" si="21"/>
        <v>0</v>
      </c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</row>
    <row r="667" spans="1:74" x14ac:dyDescent="0.25">
      <c r="A667" s="48">
        <v>665</v>
      </c>
      <c r="B667" s="19" t="s">
        <v>767</v>
      </c>
      <c r="C667" s="19" t="s">
        <v>133</v>
      </c>
      <c r="D667" s="19" t="s">
        <v>142</v>
      </c>
      <c r="E667" s="19">
        <v>94347633</v>
      </c>
      <c r="F667" s="19"/>
      <c r="G667" s="19" t="s">
        <v>67</v>
      </c>
      <c r="H667" s="46">
        <f t="shared" si="20"/>
        <v>0</v>
      </c>
      <c r="I667" s="6">
        <f t="shared" si="21"/>
        <v>0</v>
      </c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</row>
    <row r="668" spans="1:74" x14ac:dyDescent="0.25">
      <c r="A668" s="48">
        <v>666</v>
      </c>
      <c r="B668" s="19" t="s">
        <v>767</v>
      </c>
      <c r="C668" s="19" t="s">
        <v>66</v>
      </c>
      <c r="D668" s="19" t="s">
        <v>123</v>
      </c>
      <c r="E668" s="19">
        <v>94226808</v>
      </c>
      <c r="F668" s="19"/>
      <c r="G668" s="19" t="s">
        <v>125</v>
      </c>
      <c r="H668" s="46">
        <f t="shared" si="20"/>
        <v>0</v>
      </c>
      <c r="I668" s="6">
        <f t="shared" si="21"/>
        <v>0</v>
      </c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</row>
    <row r="669" spans="1:74" x14ac:dyDescent="0.25">
      <c r="A669" s="48">
        <v>667</v>
      </c>
      <c r="B669" s="19" t="s">
        <v>768</v>
      </c>
      <c r="C669" s="19" t="s">
        <v>65</v>
      </c>
      <c r="D669" s="19" t="s">
        <v>123</v>
      </c>
      <c r="E669" s="19">
        <v>94228644</v>
      </c>
      <c r="F669" s="19"/>
      <c r="G669" s="19" t="s">
        <v>67</v>
      </c>
      <c r="H669" s="46">
        <f t="shared" si="20"/>
        <v>0</v>
      </c>
      <c r="I669" s="6">
        <f t="shared" si="21"/>
        <v>0</v>
      </c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</row>
    <row r="670" spans="1:74" x14ac:dyDescent="0.25">
      <c r="A670" s="48">
        <v>668</v>
      </c>
      <c r="B670" s="19" t="s">
        <v>769</v>
      </c>
      <c r="C670" s="19" t="s">
        <v>770</v>
      </c>
      <c r="D670" s="19" t="s">
        <v>771</v>
      </c>
      <c r="E670" s="19">
        <v>94369823</v>
      </c>
      <c r="F670" s="19"/>
      <c r="G670" s="19" t="s">
        <v>125</v>
      </c>
      <c r="H670" s="46">
        <f t="shared" si="20"/>
        <v>0</v>
      </c>
      <c r="I670" s="6">
        <f t="shared" si="21"/>
        <v>0</v>
      </c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</row>
    <row r="671" spans="1:74" x14ac:dyDescent="0.25">
      <c r="A671" s="48">
        <v>669</v>
      </c>
      <c r="B671" s="19" t="s">
        <v>772</v>
      </c>
      <c r="C671" s="19" t="s">
        <v>196</v>
      </c>
      <c r="D671" s="19" t="s">
        <v>260</v>
      </c>
      <c r="E671" s="19">
        <v>94227281</v>
      </c>
      <c r="F671" s="19"/>
      <c r="G671" s="19" t="s">
        <v>63</v>
      </c>
      <c r="H671" s="46">
        <f t="shared" si="20"/>
        <v>0</v>
      </c>
      <c r="I671" s="6">
        <f t="shared" si="21"/>
        <v>0</v>
      </c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</row>
    <row r="672" spans="1:74" x14ac:dyDescent="0.25">
      <c r="A672" s="48">
        <v>670</v>
      </c>
      <c r="B672" s="19" t="s">
        <v>773</v>
      </c>
      <c r="C672" s="19" t="s">
        <v>232</v>
      </c>
      <c r="D672" s="19" t="s">
        <v>178</v>
      </c>
      <c r="E672" s="19">
        <v>94338579</v>
      </c>
      <c r="F672" s="19"/>
      <c r="G672" s="19" t="s">
        <v>125</v>
      </c>
      <c r="H672" s="46">
        <f t="shared" si="20"/>
        <v>0</v>
      </c>
      <c r="I672" s="6">
        <f t="shared" si="21"/>
        <v>0</v>
      </c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</row>
    <row r="673" spans="1:74" x14ac:dyDescent="0.25">
      <c r="A673" s="48">
        <v>671</v>
      </c>
      <c r="B673" s="19" t="s">
        <v>774</v>
      </c>
      <c r="C673" s="19" t="s">
        <v>269</v>
      </c>
      <c r="D673" s="19" t="s">
        <v>134</v>
      </c>
      <c r="E673" s="19">
        <v>94226765</v>
      </c>
      <c r="F673" s="19"/>
      <c r="G673" s="19" t="s">
        <v>63</v>
      </c>
      <c r="H673" s="46">
        <f t="shared" si="20"/>
        <v>0</v>
      </c>
      <c r="I673" s="6">
        <f t="shared" si="21"/>
        <v>0</v>
      </c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</row>
    <row r="674" spans="1:74" x14ac:dyDescent="0.25">
      <c r="A674" s="48">
        <v>672</v>
      </c>
      <c r="B674" s="19" t="s">
        <v>775</v>
      </c>
      <c r="C674" s="19" t="s">
        <v>285</v>
      </c>
      <c r="D674" s="19" t="s">
        <v>172</v>
      </c>
      <c r="E674" s="19">
        <v>94297378</v>
      </c>
      <c r="F674" s="19"/>
      <c r="G674" s="19" t="s">
        <v>63</v>
      </c>
      <c r="H674" s="46">
        <f t="shared" si="20"/>
        <v>0</v>
      </c>
      <c r="I674" s="6">
        <f t="shared" si="21"/>
        <v>0</v>
      </c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</row>
    <row r="675" spans="1:74" x14ac:dyDescent="0.25">
      <c r="A675" s="48">
        <v>673</v>
      </c>
      <c r="B675" s="19" t="s">
        <v>775</v>
      </c>
      <c r="C675" s="19" t="s">
        <v>181</v>
      </c>
      <c r="D675" s="19" t="s">
        <v>172</v>
      </c>
      <c r="E675" s="19">
        <v>94226580</v>
      </c>
      <c r="F675" s="19"/>
      <c r="G675" s="19" t="s">
        <v>63</v>
      </c>
      <c r="H675" s="46">
        <f t="shared" si="20"/>
        <v>0</v>
      </c>
      <c r="I675" s="6">
        <f t="shared" si="21"/>
        <v>0</v>
      </c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</row>
    <row r="676" spans="1:74" x14ac:dyDescent="0.25">
      <c r="A676" s="48">
        <v>674</v>
      </c>
      <c r="B676" s="19" t="s">
        <v>775</v>
      </c>
      <c r="C676" s="19" t="s">
        <v>255</v>
      </c>
      <c r="D676" s="19" t="s">
        <v>128</v>
      </c>
      <c r="E676" s="19">
        <v>94340590</v>
      </c>
      <c r="F676" s="19"/>
      <c r="G676" s="19" t="s">
        <v>64</v>
      </c>
      <c r="H676" s="46">
        <f t="shared" si="20"/>
        <v>0</v>
      </c>
      <c r="I676" s="6">
        <f t="shared" si="21"/>
        <v>0</v>
      </c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</row>
    <row r="677" spans="1:74" x14ac:dyDescent="0.25">
      <c r="A677" s="48">
        <v>675</v>
      </c>
      <c r="B677" s="19" t="s">
        <v>775</v>
      </c>
      <c r="C677" s="19" t="s">
        <v>213</v>
      </c>
      <c r="D677" s="19" t="s">
        <v>157</v>
      </c>
      <c r="E677" s="19">
        <v>94368765</v>
      </c>
      <c r="F677" s="19"/>
      <c r="G677" s="19" t="s">
        <v>125</v>
      </c>
      <c r="H677" s="46">
        <f t="shared" si="20"/>
        <v>0</v>
      </c>
      <c r="I677" s="6">
        <f t="shared" si="21"/>
        <v>0</v>
      </c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</row>
    <row r="678" spans="1:74" x14ac:dyDescent="0.25">
      <c r="A678" s="48">
        <v>676</v>
      </c>
      <c r="B678" s="19" t="s">
        <v>776</v>
      </c>
      <c r="C678" s="19" t="s">
        <v>65</v>
      </c>
      <c r="D678" s="19" t="s">
        <v>128</v>
      </c>
      <c r="E678" s="19">
        <v>94297287</v>
      </c>
      <c r="F678" s="19"/>
      <c r="G678" s="19" t="s">
        <v>125</v>
      </c>
      <c r="H678" s="46">
        <f t="shared" si="20"/>
        <v>0</v>
      </c>
      <c r="I678" s="6">
        <f t="shared" si="21"/>
        <v>0</v>
      </c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</row>
    <row r="679" spans="1:74" x14ac:dyDescent="0.25">
      <c r="A679" s="48">
        <v>677</v>
      </c>
      <c r="B679" s="19" t="s">
        <v>777</v>
      </c>
      <c r="C679" s="19" t="s">
        <v>269</v>
      </c>
      <c r="D679" s="19" t="s">
        <v>136</v>
      </c>
      <c r="E679" s="19">
        <v>94302970</v>
      </c>
      <c r="F679" s="19"/>
      <c r="G679" s="19" t="s">
        <v>125</v>
      </c>
      <c r="H679" s="46">
        <f t="shared" si="20"/>
        <v>0</v>
      </c>
      <c r="I679" s="6">
        <f t="shared" si="21"/>
        <v>0</v>
      </c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</row>
    <row r="680" spans="1:74" x14ac:dyDescent="0.25">
      <c r="A680" s="48">
        <v>678</v>
      </c>
      <c r="B680" s="19" t="s">
        <v>778</v>
      </c>
      <c r="C680" s="19" t="s">
        <v>255</v>
      </c>
      <c r="D680" s="19" t="s">
        <v>172</v>
      </c>
      <c r="E680" s="19">
        <v>94226881</v>
      </c>
      <c r="F680" s="19"/>
      <c r="G680" s="19" t="s">
        <v>63</v>
      </c>
      <c r="H680" s="46">
        <f t="shared" si="20"/>
        <v>0</v>
      </c>
      <c r="I680" s="6">
        <f t="shared" si="21"/>
        <v>0</v>
      </c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</row>
    <row r="681" spans="1:74" x14ac:dyDescent="0.25">
      <c r="A681" s="48">
        <v>679</v>
      </c>
      <c r="B681" s="19" t="s">
        <v>779</v>
      </c>
      <c r="C681" s="19" t="s">
        <v>255</v>
      </c>
      <c r="D681" s="19" t="s">
        <v>128</v>
      </c>
      <c r="E681" s="19">
        <v>94290219</v>
      </c>
      <c r="F681" s="19"/>
      <c r="G681" s="19" t="s">
        <v>63</v>
      </c>
      <c r="H681" s="46">
        <f t="shared" si="20"/>
        <v>0</v>
      </c>
      <c r="I681" s="6">
        <f t="shared" si="21"/>
        <v>0</v>
      </c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</row>
    <row r="682" spans="1:74" x14ac:dyDescent="0.25">
      <c r="A682" s="48">
        <v>680</v>
      </c>
      <c r="B682" s="19" t="s">
        <v>780</v>
      </c>
      <c r="C682" s="19" t="s">
        <v>145</v>
      </c>
      <c r="D682" s="19" t="s">
        <v>157</v>
      </c>
      <c r="E682" s="19">
        <v>94323766</v>
      </c>
      <c r="F682" s="19"/>
      <c r="G682" s="19" t="s">
        <v>63</v>
      </c>
      <c r="H682" s="46">
        <f t="shared" si="20"/>
        <v>0</v>
      </c>
      <c r="I682" s="6">
        <f t="shared" si="21"/>
        <v>0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</row>
    <row r="683" spans="1:74" x14ac:dyDescent="0.25">
      <c r="A683" s="48">
        <v>681</v>
      </c>
      <c r="B683" s="19" t="s">
        <v>781</v>
      </c>
      <c r="C683" s="19" t="s">
        <v>138</v>
      </c>
      <c r="D683" s="19" t="s">
        <v>69</v>
      </c>
      <c r="E683" s="19">
        <v>94307983</v>
      </c>
      <c r="F683" s="19"/>
      <c r="G683" s="19" t="s">
        <v>63</v>
      </c>
      <c r="H683" s="46">
        <f t="shared" si="20"/>
        <v>0</v>
      </c>
      <c r="I683" s="6">
        <f t="shared" si="21"/>
        <v>0</v>
      </c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</row>
    <row r="684" spans="1:74" x14ac:dyDescent="0.25">
      <c r="A684" s="48">
        <v>682</v>
      </c>
      <c r="B684" s="19" t="s">
        <v>782</v>
      </c>
      <c r="C684" s="19" t="s">
        <v>239</v>
      </c>
      <c r="D684" s="19" t="s">
        <v>207</v>
      </c>
      <c r="E684" s="19">
        <v>94226873</v>
      </c>
      <c r="F684" s="19"/>
      <c r="G684" s="19" t="s">
        <v>63</v>
      </c>
      <c r="H684" s="46">
        <f t="shared" si="20"/>
        <v>0</v>
      </c>
      <c r="I684" s="6">
        <f t="shared" si="21"/>
        <v>0</v>
      </c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</row>
    <row r="685" spans="1:74" x14ac:dyDescent="0.25">
      <c r="A685" s="48">
        <v>683</v>
      </c>
      <c r="B685" s="19" t="s">
        <v>783</v>
      </c>
      <c r="C685" s="19" t="s">
        <v>181</v>
      </c>
      <c r="D685" s="19" t="s">
        <v>136</v>
      </c>
      <c r="E685" s="19">
        <v>94333502</v>
      </c>
      <c r="F685" s="19"/>
      <c r="G685" s="19" t="s">
        <v>125</v>
      </c>
      <c r="H685" s="46">
        <f t="shared" si="20"/>
        <v>0</v>
      </c>
      <c r="I685" s="6">
        <f t="shared" si="21"/>
        <v>0</v>
      </c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</row>
    <row r="686" spans="1:74" x14ac:dyDescent="0.25">
      <c r="A686" s="48">
        <v>684</v>
      </c>
      <c r="B686" s="19" t="s">
        <v>784</v>
      </c>
      <c r="C686" s="19" t="s">
        <v>126</v>
      </c>
      <c r="D686" s="19" t="s">
        <v>69</v>
      </c>
      <c r="E686" s="19">
        <v>94374234</v>
      </c>
      <c r="F686" s="19"/>
      <c r="G686" s="19" t="s">
        <v>64</v>
      </c>
      <c r="H686" s="46">
        <f t="shared" si="20"/>
        <v>0</v>
      </c>
      <c r="I686" s="6">
        <f t="shared" si="21"/>
        <v>0</v>
      </c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</row>
    <row r="687" spans="1:74" x14ac:dyDescent="0.25">
      <c r="A687" s="48">
        <v>685</v>
      </c>
      <c r="B687" s="19" t="s">
        <v>785</v>
      </c>
      <c r="C687" s="19" t="s">
        <v>145</v>
      </c>
      <c r="D687" s="19" t="s">
        <v>136</v>
      </c>
      <c r="E687" s="19">
        <v>94226609</v>
      </c>
      <c r="F687" s="19"/>
      <c r="G687" s="19" t="s">
        <v>63</v>
      </c>
      <c r="H687" s="46">
        <f t="shared" si="20"/>
        <v>0</v>
      </c>
      <c r="I687" s="6">
        <f t="shared" si="21"/>
        <v>0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</row>
    <row r="688" spans="1:74" x14ac:dyDescent="0.25">
      <c r="A688" s="48">
        <v>686</v>
      </c>
      <c r="B688" s="19" t="s">
        <v>786</v>
      </c>
      <c r="C688" s="19" t="s">
        <v>188</v>
      </c>
      <c r="D688" s="19" t="s">
        <v>172</v>
      </c>
      <c r="E688" s="19">
        <v>94319648</v>
      </c>
      <c r="F688" s="19"/>
      <c r="G688" s="19" t="s">
        <v>125</v>
      </c>
      <c r="H688" s="46">
        <f t="shared" si="20"/>
        <v>0</v>
      </c>
      <c r="I688" s="6">
        <f t="shared" si="21"/>
        <v>0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</row>
    <row r="689" spans="1:74" x14ac:dyDescent="0.25">
      <c r="A689" s="48">
        <v>687</v>
      </c>
      <c r="B689" s="19" t="s">
        <v>787</v>
      </c>
      <c r="C689" s="19" t="s">
        <v>188</v>
      </c>
      <c r="D689" s="19" t="s">
        <v>68</v>
      </c>
      <c r="E689" s="19">
        <v>94203410</v>
      </c>
      <c r="F689" s="19"/>
      <c r="G689" s="19" t="s">
        <v>63</v>
      </c>
      <c r="H689" s="46">
        <f t="shared" si="20"/>
        <v>0</v>
      </c>
      <c r="I689" s="6">
        <f t="shared" si="21"/>
        <v>0</v>
      </c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</row>
    <row r="690" spans="1:74" x14ac:dyDescent="0.25">
      <c r="A690" s="48">
        <v>688</v>
      </c>
      <c r="B690" s="19" t="s">
        <v>788</v>
      </c>
      <c r="C690" s="19" t="s">
        <v>145</v>
      </c>
      <c r="D690" s="19" t="s">
        <v>172</v>
      </c>
      <c r="E690" s="19">
        <v>94227000</v>
      </c>
      <c r="F690" s="19"/>
      <c r="G690" s="19" t="s">
        <v>63</v>
      </c>
      <c r="H690" s="46">
        <f t="shared" si="20"/>
        <v>0</v>
      </c>
      <c r="I690" s="6">
        <f t="shared" si="21"/>
        <v>0</v>
      </c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</row>
    <row r="691" spans="1:74" x14ac:dyDescent="0.25">
      <c r="A691" s="48">
        <v>689</v>
      </c>
      <c r="B691" s="19" t="s">
        <v>789</v>
      </c>
      <c r="C691" s="19" t="s">
        <v>790</v>
      </c>
      <c r="D691" s="19" t="s">
        <v>791</v>
      </c>
      <c r="E691" s="19">
        <v>94328306</v>
      </c>
      <c r="F691" s="19"/>
      <c r="G691" s="19" t="s">
        <v>125</v>
      </c>
      <c r="H691" s="46">
        <f t="shared" si="20"/>
        <v>0</v>
      </c>
      <c r="I691" s="6">
        <f t="shared" si="21"/>
        <v>0</v>
      </c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</row>
    <row r="692" spans="1:74" x14ac:dyDescent="0.25">
      <c r="A692" s="48">
        <v>690</v>
      </c>
      <c r="B692" s="19" t="s">
        <v>792</v>
      </c>
      <c r="C692" s="19" t="s">
        <v>133</v>
      </c>
      <c r="D692" s="19" t="s">
        <v>172</v>
      </c>
      <c r="E692" s="19">
        <v>94227255</v>
      </c>
      <c r="F692" s="19"/>
      <c r="G692" s="19" t="s">
        <v>125</v>
      </c>
      <c r="H692" s="46">
        <f t="shared" si="20"/>
        <v>0</v>
      </c>
      <c r="I692" s="6">
        <f t="shared" si="21"/>
        <v>0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</row>
    <row r="693" spans="1:74" x14ac:dyDescent="0.25">
      <c r="A693" s="48">
        <v>691</v>
      </c>
      <c r="B693" s="19" t="s">
        <v>793</v>
      </c>
      <c r="C693" s="19" t="s">
        <v>126</v>
      </c>
      <c r="D693" s="19" t="s">
        <v>172</v>
      </c>
      <c r="E693" s="19">
        <v>94226841</v>
      </c>
      <c r="F693" s="19"/>
      <c r="G693" s="19" t="s">
        <v>67</v>
      </c>
      <c r="H693" s="46">
        <f t="shared" si="20"/>
        <v>0</v>
      </c>
      <c r="I693" s="6">
        <f t="shared" si="21"/>
        <v>0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</row>
    <row r="694" spans="1:74" x14ac:dyDescent="0.25">
      <c r="A694" s="48">
        <v>692</v>
      </c>
      <c r="B694" s="19" t="s">
        <v>794</v>
      </c>
      <c r="C694" s="19" t="s">
        <v>66</v>
      </c>
      <c r="D694" s="19" t="s">
        <v>69</v>
      </c>
      <c r="E694" s="19">
        <v>94226980</v>
      </c>
      <c r="F694" s="19"/>
      <c r="G694" s="19" t="s">
        <v>63</v>
      </c>
      <c r="H694" s="46">
        <f t="shared" si="20"/>
        <v>0</v>
      </c>
      <c r="I694" s="6">
        <f t="shared" si="21"/>
        <v>0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</row>
    <row r="695" spans="1:74" x14ac:dyDescent="0.25">
      <c r="A695" s="48">
        <v>693</v>
      </c>
      <c r="B695" s="19" t="s">
        <v>795</v>
      </c>
      <c r="C695" s="19" t="s">
        <v>796</v>
      </c>
      <c r="D695" s="19" t="s">
        <v>797</v>
      </c>
      <c r="E695" s="19">
        <v>94354428</v>
      </c>
      <c r="F695" s="19"/>
      <c r="G695" s="19" t="s">
        <v>125</v>
      </c>
      <c r="H695" s="46">
        <f t="shared" si="20"/>
        <v>0</v>
      </c>
      <c r="I695" s="6">
        <f t="shared" si="21"/>
        <v>0</v>
      </c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</row>
    <row r="696" spans="1:74" x14ac:dyDescent="0.25">
      <c r="A696" s="48">
        <v>694</v>
      </c>
      <c r="B696" s="19" t="s">
        <v>798</v>
      </c>
      <c r="C696" s="19" t="s">
        <v>799</v>
      </c>
      <c r="D696" s="19" t="s">
        <v>800</v>
      </c>
      <c r="E696" s="19">
        <v>94298002</v>
      </c>
      <c r="F696" s="19"/>
      <c r="G696" s="19" t="s">
        <v>125</v>
      </c>
      <c r="H696" s="46">
        <f t="shared" si="20"/>
        <v>0</v>
      </c>
      <c r="I696" s="6">
        <f t="shared" si="21"/>
        <v>0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</row>
    <row r="697" spans="1:74" x14ac:dyDescent="0.25">
      <c r="A697" s="48">
        <v>695</v>
      </c>
      <c r="B697" s="19" t="s">
        <v>801</v>
      </c>
      <c r="C697" s="19" t="s">
        <v>65</v>
      </c>
      <c r="D697" s="19" t="s">
        <v>128</v>
      </c>
      <c r="E697" s="19">
        <v>94348361</v>
      </c>
      <c r="F697" s="19"/>
      <c r="G697" s="19" t="s">
        <v>125</v>
      </c>
      <c r="H697" s="46">
        <f t="shared" si="20"/>
        <v>0</v>
      </c>
      <c r="I697" s="6">
        <f t="shared" si="21"/>
        <v>0</v>
      </c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</row>
    <row r="698" spans="1:74" x14ac:dyDescent="0.25">
      <c r="A698" s="48">
        <v>696</v>
      </c>
      <c r="B698" s="19" t="s">
        <v>802</v>
      </c>
      <c r="C698" s="19" t="s">
        <v>66</v>
      </c>
      <c r="D698" s="19" t="s">
        <v>142</v>
      </c>
      <c r="E698" s="19">
        <v>94286335</v>
      </c>
      <c r="F698" s="19"/>
      <c r="G698" s="19" t="s">
        <v>143</v>
      </c>
      <c r="H698" s="46">
        <f t="shared" si="20"/>
        <v>0</v>
      </c>
      <c r="I698" s="6">
        <f t="shared" si="21"/>
        <v>0</v>
      </c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</row>
    <row r="699" spans="1:74" x14ac:dyDescent="0.25">
      <c r="A699" s="48">
        <v>697</v>
      </c>
      <c r="B699" s="19" t="s">
        <v>803</v>
      </c>
      <c r="C699" s="19" t="s">
        <v>188</v>
      </c>
      <c r="D699" s="19" t="s">
        <v>134</v>
      </c>
      <c r="E699" s="19">
        <v>94342107</v>
      </c>
      <c r="F699" s="19"/>
      <c r="G699" s="19" t="s">
        <v>125</v>
      </c>
      <c r="H699" s="46">
        <f t="shared" si="20"/>
        <v>0</v>
      </c>
      <c r="I699" s="6">
        <f t="shared" si="21"/>
        <v>0</v>
      </c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</row>
    <row r="700" spans="1:74" x14ac:dyDescent="0.25">
      <c r="A700" s="48">
        <v>698</v>
      </c>
      <c r="B700" s="19" t="s">
        <v>804</v>
      </c>
      <c r="C700" s="19" t="s">
        <v>285</v>
      </c>
      <c r="D700" s="19" t="s">
        <v>123</v>
      </c>
      <c r="E700" s="19">
        <v>94326318</v>
      </c>
      <c r="F700" s="19"/>
      <c r="G700" s="19" t="s">
        <v>125</v>
      </c>
      <c r="H700" s="46">
        <f t="shared" si="20"/>
        <v>0</v>
      </c>
      <c r="I700" s="6">
        <f t="shared" si="21"/>
        <v>0</v>
      </c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</row>
    <row r="701" spans="1:74" x14ac:dyDescent="0.25">
      <c r="A701" s="48">
        <v>699</v>
      </c>
      <c r="B701" s="19" t="s">
        <v>805</v>
      </c>
      <c r="C701" s="19" t="s">
        <v>269</v>
      </c>
      <c r="D701" s="19" t="s">
        <v>172</v>
      </c>
      <c r="E701" s="19">
        <v>94295649</v>
      </c>
      <c r="F701" s="19"/>
      <c r="G701" s="19" t="s">
        <v>125</v>
      </c>
      <c r="H701" s="46">
        <f t="shared" si="20"/>
        <v>0</v>
      </c>
      <c r="I701" s="6">
        <f t="shared" si="21"/>
        <v>0</v>
      </c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</row>
    <row r="702" spans="1:74" x14ac:dyDescent="0.25">
      <c r="A702" s="48">
        <v>700</v>
      </c>
      <c r="B702" s="19" t="s">
        <v>806</v>
      </c>
      <c r="C702" s="19" t="s">
        <v>181</v>
      </c>
      <c r="D702" s="19" t="s">
        <v>69</v>
      </c>
      <c r="E702" s="19">
        <v>94226659</v>
      </c>
      <c r="F702" s="19"/>
      <c r="G702" s="19" t="s">
        <v>63</v>
      </c>
      <c r="H702" s="46">
        <f t="shared" si="20"/>
        <v>0</v>
      </c>
      <c r="I702" s="6">
        <f t="shared" si="21"/>
        <v>0</v>
      </c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</row>
    <row r="703" spans="1:74" x14ac:dyDescent="0.25">
      <c r="A703" s="48">
        <v>701</v>
      </c>
      <c r="B703" s="19" t="s">
        <v>807</v>
      </c>
      <c r="C703" s="19" t="s">
        <v>423</v>
      </c>
      <c r="D703" s="19" t="s">
        <v>136</v>
      </c>
      <c r="E703" s="19">
        <v>94350090</v>
      </c>
      <c r="F703" s="19"/>
      <c r="G703" s="19" t="s">
        <v>125</v>
      </c>
      <c r="H703" s="46">
        <f t="shared" si="20"/>
        <v>0</v>
      </c>
      <c r="I703" s="6">
        <f t="shared" si="21"/>
        <v>0</v>
      </c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</row>
    <row r="704" spans="1:74" x14ac:dyDescent="0.25">
      <c r="A704" s="48">
        <v>702</v>
      </c>
      <c r="B704" s="19" t="s">
        <v>808</v>
      </c>
      <c r="C704" s="19" t="s">
        <v>177</v>
      </c>
      <c r="D704" s="19" t="s">
        <v>172</v>
      </c>
      <c r="E704" s="19">
        <v>94340627</v>
      </c>
      <c r="F704" s="19"/>
      <c r="G704" s="19" t="s">
        <v>64</v>
      </c>
      <c r="H704" s="46">
        <f t="shared" si="20"/>
        <v>0</v>
      </c>
      <c r="I704" s="6">
        <f t="shared" si="21"/>
        <v>0</v>
      </c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</row>
    <row r="705" spans="1:74" x14ac:dyDescent="0.25">
      <c r="A705" s="48">
        <v>703</v>
      </c>
      <c r="B705" s="19" t="s">
        <v>808</v>
      </c>
      <c r="C705" s="19" t="s">
        <v>65</v>
      </c>
      <c r="D705" s="19" t="s">
        <v>228</v>
      </c>
      <c r="E705" s="19">
        <v>94310423</v>
      </c>
      <c r="F705" s="19"/>
      <c r="G705" s="19" t="s">
        <v>64</v>
      </c>
      <c r="H705" s="46">
        <f t="shared" si="20"/>
        <v>0</v>
      </c>
      <c r="I705" s="6">
        <f t="shared" si="21"/>
        <v>0</v>
      </c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</row>
    <row r="706" spans="1:74" x14ac:dyDescent="0.25">
      <c r="A706" s="48">
        <v>704</v>
      </c>
      <c r="B706" s="19" t="s">
        <v>809</v>
      </c>
      <c r="C706" s="19" t="s">
        <v>340</v>
      </c>
      <c r="D706" s="19" t="s">
        <v>157</v>
      </c>
      <c r="E706" s="19">
        <v>94332135</v>
      </c>
      <c r="F706" s="19"/>
      <c r="G706" s="19" t="s">
        <v>125</v>
      </c>
      <c r="H706" s="46">
        <f t="shared" si="20"/>
        <v>0</v>
      </c>
      <c r="I706" s="6">
        <f t="shared" si="21"/>
        <v>0</v>
      </c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</row>
    <row r="707" spans="1:74" x14ac:dyDescent="0.25">
      <c r="A707" s="48">
        <v>705</v>
      </c>
      <c r="B707" s="19" t="s">
        <v>810</v>
      </c>
      <c r="C707" s="19" t="s">
        <v>186</v>
      </c>
      <c r="D707" s="19" t="s">
        <v>128</v>
      </c>
      <c r="E707" s="19">
        <v>94227256</v>
      </c>
      <c r="F707" s="19"/>
      <c r="G707" s="19" t="s">
        <v>67</v>
      </c>
      <c r="H707" s="46">
        <f t="shared" si="20"/>
        <v>0</v>
      </c>
      <c r="I707" s="6">
        <f t="shared" si="21"/>
        <v>0</v>
      </c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</row>
    <row r="708" spans="1:74" x14ac:dyDescent="0.25">
      <c r="A708" s="48">
        <v>706</v>
      </c>
      <c r="B708" s="19" t="s">
        <v>810</v>
      </c>
      <c r="C708" s="19" t="s">
        <v>66</v>
      </c>
      <c r="D708" s="19" t="s">
        <v>128</v>
      </c>
      <c r="E708" s="19">
        <v>94286519</v>
      </c>
      <c r="F708" s="19"/>
      <c r="G708" s="19" t="s">
        <v>143</v>
      </c>
      <c r="H708" s="46">
        <f t="shared" ref="H708:H771" si="22">IF(I708,COUNT(J708:BV708)&amp;"",)</f>
        <v>0</v>
      </c>
      <c r="I708" s="6">
        <f t="shared" ref="I708:I771" si="23">SUM(J708:BV708)</f>
        <v>0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</row>
    <row r="709" spans="1:74" x14ac:dyDescent="0.25">
      <c r="A709" s="48">
        <v>707</v>
      </c>
      <c r="B709" s="19" t="s">
        <v>810</v>
      </c>
      <c r="C709" s="19" t="s">
        <v>126</v>
      </c>
      <c r="D709" s="19" t="s">
        <v>260</v>
      </c>
      <c r="E709" s="19">
        <v>94227012</v>
      </c>
      <c r="F709" s="19"/>
      <c r="G709" s="19" t="s">
        <v>67</v>
      </c>
      <c r="H709" s="46">
        <f t="shared" si="22"/>
        <v>0</v>
      </c>
      <c r="I709" s="6">
        <f t="shared" si="23"/>
        <v>0</v>
      </c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</row>
    <row r="710" spans="1:74" x14ac:dyDescent="0.25">
      <c r="A710" s="48">
        <v>708</v>
      </c>
      <c r="B710" s="19" t="s">
        <v>811</v>
      </c>
      <c r="C710" s="19" t="s">
        <v>133</v>
      </c>
      <c r="D710" s="19" t="s">
        <v>184</v>
      </c>
      <c r="E710" s="19">
        <v>94339419</v>
      </c>
      <c r="F710" s="19"/>
      <c r="G710" s="19" t="s">
        <v>125</v>
      </c>
      <c r="H710" s="46">
        <f t="shared" si="22"/>
        <v>0</v>
      </c>
      <c r="I710" s="6">
        <f t="shared" si="23"/>
        <v>0</v>
      </c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</row>
    <row r="711" spans="1:74" x14ac:dyDescent="0.25">
      <c r="A711" s="48">
        <v>709</v>
      </c>
      <c r="B711" s="19" t="s">
        <v>811</v>
      </c>
      <c r="C711" s="19" t="s">
        <v>147</v>
      </c>
      <c r="D711" s="19" t="s">
        <v>262</v>
      </c>
      <c r="E711" s="19">
        <v>94226883</v>
      </c>
      <c r="F711" s="19"/>
      <c r="G711" s="19" t="s">
        <v>125</v>
      </c>
      <c r="H711" s="46">
        <f t="shared" si="22"/>
        <v>0</v>
      </c>
      <c r="I711" s="6">
        <f t="shared" si="23"/>
        <v>0</v>
      </c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</row>
    <row r="712" spans="1:74" x14ac:dyDescent="0.25">
      <c r="A712" s="48">
        <v>710</v>
      </c>
      <c r="B712" s="19" t="s">
        <v>812</v>
      </c>
      <c r="C712" s="19" t="s">
        <v>167</v>
      </c>
      <c r="D712" s="19" t="s">
        <v>134</v>
      </c>
      <c r="E712" s="19">
        <v>94351089</v>
      </c>
      <c r="F712" s="19"/>
      <c r="G712" s="19" t="s">
        <v>125</v>
      </c>
      <c r="H712" s="46">
        <f t="shared" si="22"/>
        <v>0</v>
      </c>
      <c r="I712" s="6">
        <f t="shared" si="23"/>
        <v>0</v>
      </c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</row>
    <row r="713" spans="1:74" x14ac:dyDescent="0.25">
      <c r="A713" s="48">
        <v>711</v>
      </c>
      <c r="B713" s="19" t="s">
        <v>813</v>
      </c>
      <c r="C713" s="19" t="s">
        <v>65</v>
      </c>
      <c r="D713" s="19" t="s">
        <v>256</v>
      </c>
      <c r="E713" s="19">
        <v>94310466</v>
      </c>
      <c r="F713" s="19"/>
      <c r="G713" s="19" t="s">
        <v>63</v>
      </c>
      <c r="H713" s="46">
        <f t="shared" si="22"/>
        <v>0</v>
      </c>
      <c r="I713" s="6">
        <f t="shared" si="23"/>
        <v>0</v>
      </c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</row>
    <row r="714" spans="1:74" x14ac:dyDescent="0.25">
      <c r="A714" s="48">
        <v>712</v>
      </c>
      <c r="B714" s="19" t="s">
        <v>814</v>
      </c>
      <c r="C714" s="19" t="s">
        <v>177</v>
      </c>
      <c r="D714" s="19" t="s">
        <v>136</v>
      </c>
      <c r="E714" s="19">
        <v>94228212</v>
      </c>
      <c r="F714" s="19"/>
      <c r="G714" s="19" t="s">
        <v>63</v>
      </c>
      <c r="H714" s="46">
        <f t="shared" si="22"/>
        <v>0</v>
      </c>
      <c r="I714" s="6">
        <f t="shared" si="23"/>
        <v>0</v>
      </c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</row>
    <row r="715" spans="1:74" x14ac:dyDescent="0.25">
      <c r="A715" s="48">
        <v>713</v>
      </c>
      <c r="B715" s="19" t="s">
        <v>815</v>
      </c>
      <c r="C715" s="19" t="s">
        <v>308</v>
      </c>
      <c r="D715" s="19" t="s">
        <v>69</v>
      </c>
      <c r="E715" s="19">
        <v>94284423</v>
      </c>
      <c r="F715" s="19"/>
      <c r="G715" s="19" t="s">
        <v>139</v>
      </c>
      <c r="H715" s="46">
        <f t="shared" si="22"/>
        <v>0</v>
      </c>
      <c r="I715" s="6">
        <f t="shared" si="23"/>
        <v>0</v>
      </c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</row>
    <row r="716" spans="1:74" x14ac:dyDescent="0.25">
      <c r="A716" s="48">
        <v>714</v>
      </c>
      <c r="B716" s="19" t="s">
        <v>815</v>
      </c>
      <c r="C716" s="19" t="s">
        <v>239</v>
      </c>
      <c r="D716" s="19" t="s">
        <v>816</v>
      </c>
      <c r="E716" s="19">
        <v>94226549</v>
      </c>
      <c r="F716" s="19"/>
      <c r="G716" s="19" t="s">
        <v>139</v>
      </c>
      <c r="H716" s="46">
        <f t="shared" si="22"/>
        <v>0</v>
      </c>
      <c r="I716" s="6">
        <f t="shared" si="23"/>
        <v>0</v>
      </c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</row>
    <row r="717" spans="1:74" x14ac:dyDescent="0.25">
      <c r="A717" s="48">
        <v>715</v>
      </c>
      <c r="B717" s="19" t="s">
        <v>815</v>
      </c>
      <c r="C717" s="19" t="s">
        <v>188</v>
      </c>
      <c r="D717" s="19" t="s">
        <v>309</v>
      </c>
      <c r="E717" s="19">
        <v>94347532</v>
      </c>
      <c r="F717" s="19"/>
      <c r="G717" s="19" t="s">
        <v>125</v>
      </c>
      <c r="H717" s="46">
        <f t="shared" si="22"/>
        <v>0</v>
      </c>
      <c r="I717" s="6">
        <f t="shared" si="23"/>
        <v>0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</row>
    <row r="718" spans="1:74" x14ac:dyDescent="0.25">
      <c r="A718" s="48">
        <v>716</v>
      </c>
      <c r="B718" s="19" t="s">
        <v>817</v>
      </c>
      <c r="C718" s="19" t="s">
        <v>145</v>
      </c>
      <c r="D718" s="19" t="s">
        <v>172</v>
      </c>
      <c r="E718" s="19">
        <v>94354417</v>
      </c>
      <c r="F718" s="19"/>
      <c r="G718" s="19" t="s">
        <v>125</v>
      </c>
      <c r="H718" s="46">
        <f t="shared" si="22"/>
        <v>0</v>
      </c>
      <c r="I718" s="6">
        <f t="shared" si="23"/>
        <v>0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</row>
    <row r="719" spans="1:74" x14ac:dyDescent="0.25">
      <c r="A719" s="48">
        <v>717</v>
      </c>
      <c r="B719" s="19" t="s">
        <v>818</v>
      </c>
      <c r="C719" s="19" t="s">
        <v>130</v>
      </c>
      <c r="D719" s="19" t="s">
        <v>262</v>
      </c>
      <c r="E719" s="19">
        <v>94298118</v>
      </c>
      <c r="F719" s="19"/>
      <c r="G719" s="19" t="s">
        <v>67</v>
      </c>
      <c r="H719" s="46">
        <f t="shared" si="22"/>
        <v>0</v>
      </c>
      <c r="I719" s="6">
        <f t="shared" si="23"/>
        <v>0</v>
      </c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</row>
    <row r="720" spans="1:74" x14ac:dyDescent="0.25">
      <c r="A720" s="48">
        <v>718</v>
      </c>
      <c r="B720" s="19" t="s">
        <v>818</v>
      </c>
      <c r="C720" s="19" t="s">
        <v>255</v>
      </c>
      <c r="D720" s="19" t="s">
        <v>172</v>
      </c>
      <c r="E720" s="19">
        <v>94226654</v>
      </c>
      <c r="F720" s="19"/>
      <c r="G720" s="19" t="s">
        <v>63</v>
      </c>
      <c r="H720" s="46">
        <f t="shared" si="22"/>
        <v>0</v>
      </c>
      <c r="I720" s="6">
        <f t="shared" si="23"/>
        <v>0</v>
      </c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</row>
    <row r="721" spans="1:74" x14ac:dyDescent="0.25">
      <c r="A721" s="48">
        <v>719</v>
      </c>
      <c r="B721" s="19" t="s">
        <v>819</v>
      </c>
      <c r="C721" s="19" t="s">
        <v>66</v>
      </c>
      <c r="D721" s="19" t="s">
        <v>262</v>
      </c>
      <c r="E721" s="19">
        <v>94227021</v>
      </c>
      <c r="F721" s="19"/>
      <c r="G721" s="19" t="s">
        <v>67</v>
      </c>
      <c r="H721" s="46">
        <f t="shared" si="22"/>
        <v>0</v>
      </c>
      <c r="I721" s="6">
        <f t="shared" si="23"/>
        <v>0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</row>
    <row r="722" spans="1:74" x14ac:dyDescent="0.25">
      <c r="A722" s="48">
        <v>720</v>
      </c>
      <c r="B722" s="19" t="s">
        <v>819</v>
      </c>
      <c r="C722" s="19" t="s">
        <v>141</v>
      </c>
      <c r="D722" s="19" t="s">
        <v>228</v>
      </c>
      <c r="E722" s="19">
        <v>94226671</v>
      </c>
      <c r="F722" s="19"/>
      <c r="G722" s="19" t="s">
        <v>63</v>
      </c>
      <c r="H722" s="46">
        <f t="shared" si="22"/>
        <v>0</v>
      </c>
      <c r="I722" s="6">
        <f t="shared" si="23"/>
        <v>0</v>
      </c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</row>
    <row r="723" spans="1:74" x14ac:dyDescent="0.25">
      <c r="A723" s="48">
        <v>721</v>
      </c>
      <c r="B723" s="19" t="s">
        <v>819</v>
      </c>
      <c r="C723" s="19" t="s">
        <v>122</v>
      </c>
      <c r="D723" s="19" t="s">
        <v>152</v>
      </c>
      <c r="E723" s="19">
        <v>94348317</v>
      </c>
      <c r="F723" s="19"/>
      <c r="G723" s="19" t="s">
        <v>125</v>
      </c>
      <c r="H723" s="46">
        <f t="shared" si="22"/>
        <v>0</v>
      </c>
      <c r="I723" s="6">
        <f t="shared" si="23"/>
        <v>0</v>
      </c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</row>
    <row r="724" spans="1:74" x14ac:dyDescent="0.25">
      <c r="A724" s="48">
        <v>722</v>
      </c>
      <c r="B724" s="19" t="s">
        <v>820</v>
      </c>
      <c r="C724" s="19" t="s">
        <v>165</v>
      </c>
      <c r="D724" s="19" t="s">
        <v>128</v>
      </c>
      <c r="E724" s="19">
        <v>94228777</v>
      </c>
      <c r="F724" s="19"/>
      <c r="G724" s="19" t="s">
        <v>67</v>
      </c>
      <c r="H724" s="46">
        <f t="shared" si="22"/>
        <v>0</v>
      </c>
      <c r="I724" s="6">
        <f t="shared" si="23"/>
        <v>0</v>
      </c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</row>
    <row r="725" spans="1:74" x14ac:dyDescent="0.25">
      <c r="A725" s="48">
        <v>723</v>
      </c>
      <c r="B725" s="19" t="s">
        <v>821</v>
      </c>
      <c r="C725" s="19" t="s">
        <v>141</v>
      </c>
      <c r="D725" s="19" t="s">
        <v>142</v>
      </c>
      <c r="E725" s="19">
        <v>94227493</v>
      </c>
      <c r="F725" s="19"/>
      <c r="G725" s="19" t="s">
        <v>63</v>
      </c>
      <c r="H725" s="46">
        <f t="shared" si="22"/>
        <v>0</v>
      </c>
      <c r="I725" s="6">
        <f t="shared" si="23"/>
        <v>0</v>
      </c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</row>
    <row r="726" spans="1:74" x14ac:dyDescent="0.25">
      <c r="A726" s="48">
        <v>724</v>
      </c>
      <c r="B726" s="19" t="s">
        <v>822</v>
      </c>
      <c r="C726" s="19" t="s">
        <v>181</v>
      </c>
      <c r="D726" s="19" t="s">
        <v>128</v>
      </c>
      <c r="E726" s="19">
        <v>94372222</v>
      </c>
      <c r="F726" s="19"/>
      <c r="G726" s="19" t="s">
        <v>64</v>
      </c>
      <c r="H726" s="46">
        <f t="shared" si="22"/>
        <v>0</v>
      </c>
      <c r="I726" s="6">
        <f t="shared" si="23"/>
        <v>0</v>
      </c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</row>
    <row r="727" spans="1:74" x14ac:dyDescent="0.25">
      <c r="A727" s="48">
        <v>725</v>
      </c>
      <c r="B727" s="19" t="s">
        <v>823</v>
      </c>
      <c r="C727" s="19" t="s">
        <v>181</v>
      </c>
      <c r="D727" s="19" t="s">
        <v>128</v>
      </c>
      <c r="E727" s="19">
        <v>94352680</v>
      </c>
      <c r="F727" s="19"/>
      <c r="G727" s="19" t="s">
        <v>125</v>
      </c>
      <c r="H727" s="46">
        <f t="shared" si="22"/>
        <v>0</v>
      </c>
      <c r="I727" s="6">
        <f t="shared" si="23"/>
        <v>0</v>
      </c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</row>
    <row r="728" spans="1:74" x14ac:dyDescent="0.25">
      <c r="A728" s="48">
        <v>726</v>
      </c>
      <c r="B728" s="19" t="s">
        <v>824</v>
      </c>
      <c r="C728" s="19" t="s">
        <v>141</v>
      </c>
      <c r="D728" s="19" t="s">
        <v>260</v>
      </c>
      <c r="E728" s="19">
        <v>94335258</v>
      </c>
      <c r="F728" s="19"/>
      <c r="G728" s="19" t="s">
        <v>125</v>
      </c>
      <c r="H728" s="46">
        <f t="shared" si="22"/>
        <v>0</v>
      </c>
      <c r="I728" s="6">
        <f t="shared" si="23"/>
        <v>0</v>
      </c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</row>
    <row r="729" spans="1:74" x14ac:dyDescent="0.25">
      <c r="A729" s="48">
        <v>727</v>
      </c>
      <c r="B729" s="19" t="s">
        <v>825</v>
      </c>
      <c r="C729" s="19" t="s">
        <v>65</v>
      </c>
      <c r="D729" s="19" t="s">
        <v>271</v>
      </c>
      <c r="E729" s="19">
        <v>94311652</v>
      </c>
      <c r="F729" s="19"/>
      <c r="G729" s="19" t="s">
        <v>125</v>
      </c>
      <c r="H729" s="46">
        <f t="shared" si="22"/>
        <v>0</v>
      </c>
      <c r="I729" s="6">
        <f t="shared" si="23"/>
        <v>0</v>
      </c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</row>
    <row r="730" spans="1:74" x14ac:dyDescent="0.25">
      <c r="A730" s="48">
        <v>728</v>
      </c>
      <c r="B730" s="19" t="s">
        <v>825</v>
      </c>
      <c r="C730" s="19" t="s">
        <v>456</v>
      </c>
      <c r="D730" s="19" t="s">
        <v>256</v>
      </c>
      <c r="E730" s="19">
        <v>94226759</v>
      </c>
      <c r="F730" s="19"/>
      <c r="G730" s="19" t="s">
        <v>67</v>
      </c>
      <c r="H730" s="46">
        <f t="shared" si="22"/>
        <v>0</v>
      </c>
      <c r="I730" s="6">
        <f t="shared" si="23"/>
        <v>0</v>
      </c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</row>
    <row r="731" spans="1:74" x14ac:dyDescent="0.25">
      <c r="A731" s="48">
        <v>729</v>
      </c>
      <c r="B731" s="19" t="s">
        <v>826</v>
      </c>
      <c r="C731" s="19" t="s">
        <v>65</v>
      </c>
      <c r="D731" s="19" t="s">
        <v>223</v>
      </c>
      <c r="E731" s="19">
        <v>94226962</v>
      </c>
      <c r="F731" s="19"/>
      <c r="G731" s="19" t="s">
        <v>143</v>
      </c>
      <c r="H731" s="46">
        <f t="shared" si="22"/>
        <v>0</v>
      </c>
      <c r="I731" s="6">
        <f t="shared" si="23"/>
        <v>0</v>
      </c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</row>
    <row r="732" spans="1:74" x14ac:dyDescent="0.25">
      <c r="A732" s="48">
        <v>730</v>
      </c>
      <c r="B732" s="19" t="s">
        <v>827</v>
      </c>
      <c r="C732" s="19" t="s">
        <v>239</v>
      </c>
      <c r="D732" s="19" t="s">
        <v>69</v>
      </c>
      <c r="E732" s="19">
        <v>94226875</v>
      </c>
      <c r="F732" s="19"/>
      <c r="G732" s="19" t="s">
        <v>63</v>
      </c>
      <c r="H732" s="46">
        <f t="shared" si="22"/>
        <v>0</v>
      </c>
      <c r="I732" s="6">
        <f t="shared" si="23"/>
        <v>0</v>
      </c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</row>
    <row r="733" spans="1:74" x14ac:dyDescent="0.25">
      <c r="A733" s="48">
        <v>731</v>
      </c>
      <c r="B733" s="19" t="s">
        <v>827</v>
      </c>
      <c r="C733" s="19" t="s">
        <v>196</v>
      </c>
      <c r="D733" s="19" t="s">
        <v>69</v>
      </c>
      <c r="E733" s="19">
        <v>94353723</v>
      </c>
      <c r="F733" s="19"/>
      <c r="G733" s="19" t="s">
        <v>125</v>
      </c>
      <c r="H733" s="46">
        <f t="shared" si="22"/>
        <v>0</v>
      </c>
      <c r="I733" s="6">
        <f t="shared" si="23"/>
        <v>0</v>
      </c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</row>
    <row r="734" spans="1:74" x14ac:dyDescent="0.25">
      <c r="A734" s="48">
        <v>732</v>
      </c>
      <c r="B734" s="19" t="s">
        <v>828</v>
      </c>
      <c r="C734" s="19" t="s">
        <v>167</v>
      </c>
      <c r="D734" s="19" t="s">
        <v>339</v>
      </c>
      <c r="E734" s="19">
        <v>94367921</v>
      </c>
      <c r="F734" s="19"/>
      <c r="G734" s="19" t="s">
        <v>125</v>
      </c>
      <c r="H734" s="46">
        <f t="shared" si="22"/>
        <v>0</v>
      </c>
      <c r="I734" s="6">
        <f t="shared" si="23"/>
        <v>0</v>
      </c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</row>
    <row r="735" spans="1:74" x14ac:dyDescent="0.25">
      <c r="A735" s="48">
        <v>733</v>
      </c>
      <c r="B735" s="19" t="s">
        <v>829</v>
      </c>
      <c r="C735" s="19" t="s">
        <v>830</v>
      </c>
      <c r="D735" s="19" t="s">
        <v>373</v>
      </c>
      <c r="E735" s="19">
        <v>94354819</v>
      </c>
      <c r="F735" s="19"/>
      <c r="G735" s="19" t="s">
        <v>125</v>
      </c>
      <c r="H735" s="46">
        <f t="shared" si="22"/>
        <v>0</v>
      </c>
      <c r="I735" s="6">
        <f t="shared" si="23"/>
        <v>0</v>
      </c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</row>
    <row r="736" spans="1:74" x14ac:dyDescent="0.25">
      <c r="A736" s="48">
        <v>734</v>
      </c>
      <c r="B736" s="19" t="s">
        <v>831</v>
      </c>
      <c r="C736" s="19" t="s">
        <v>130</v>
      </c>
      <c r="D736" s="19" t="s">
        <v>260</v>
      </c>
      <c r="E736" s="19">
        <v>94209710</v>
      </c>
      <c r="F736" s="19"/>
      <c r="G736" s="19" t="s">
        <v>63</v>
      </c>
      <c r="H736" s="46">
        <f t="shared" si="22"/>
        <v>0</v>
      </c>
      <c r="I736" s="6">
        <f t="shared" si="23"/>
        <v>0</v>
      </c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</row>
    <row r="737" spans="1:74" x14ac:dyDescent="0.25">
      <c r="A737" s="48">
        <v>735</v>
      </c>
      <c r="B737" s="19" t="s">
        <v>831</v>
      </c>
      <c r="C737" s="19" t="s">
        <v>168</v>
      </c>
      <c r="D737" s="19" t="s">
        <v>127</v>
      </c>
      <c r="E737" s="19">
        <v>94226839</v>
      </c>
      <c r="F737" s="19"/>
      <c r="G737" s="19" t="s">
        <v>125</v>
      </c>
      <c r="H737" s="46">
        <f t="shared" si="22"/>
        <v>0</v>
      </c>
      <c r="I737" s="6">
        <f t="shared" si="23"/>
        <v>0</v>
      </c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</row>
    <row r="738" spans="1:74" x14ac:dyDescent="0.25">
      <c r="A738" s="48">
        <v>736</v>
      </c>
      <c r="B738" s="19" t="s">
        <v>831</v>
      </c>
      <c r="C738" s="19" t="s">
        <v>832</v>
      </c>
      <c r="D738" s="19" t="s">
        <v>228</v>
      </c>
      <c r="E738" s="19">
        <v>94226880</v>
      </c>
      <c r="F738" s="19"/>
      <c r="G738" s="19" t="s">
        <v>164</v>
      </c>
      <c r="H738" s="46">
        <f t="shared" si="22"/>
        <v>0</v>
      </c>
      <c r="I738" s="6">
        <f t="shared" si="23"/>
        <v>0</v>
      </c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</row>
    <row r="739" spans="1:74" x14ac:dyDescent="0.25">
      <c r="A739" s="48">
        <v>737</v>
      </c>
      <c r="B739" s="19" t="s">
        <v>831</v>
      </c>
      <c r="C739" s="19" t="s">
        <v>181</v>
      </c>
      <c r="D739" s="19" t="s">
        <v>123</v>
      </c>
      <c r="E739" s="19">
        <v>94340796</v>
      </c>
      <c r="F739" s="19"/>
      <c r="G739" s="19" t="s">
        <v>125</v>
      </c>
      <c r="H739" s="46">
        <f t="shared" si="22"/>
        <v>0</v>
      </c>
      <c r="I739" s="6">
        <f t="shared" si="23"/>
        <v>0</v>
      </c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</row>
    <row r="740" spans="1:74" x14ac:dyDescent="0.25">
      <c r="A740" s="48">
        <v>738</v>
      </c>
      <c r="B740" s="19" t="s">
        <v>833</v>
      </c>
      <c r="C740" s="19" t="s">
        <v>196</v>
      </c>
      <c r="D740" s="19" t="s">
        <v>123</v>
      </c>
      <c r="E740" s="19">
        <v>94301989</v>
      </c>
      <c r="F740" s="19"/>
      <c r="G740" s="19" t="s">
        <v>63</v>
      </c>
      <c r="H740" s="46">
        <f t="shared" si="22"/>
        <v>0</v>
      </c>
      <c r="I740" s="6">
        <f t="shared" si="23"/>
        <v>0</v>
      </c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</row>
    <row r="741" spans="1:74" x14ac:dyDescent="0.25">
      <c r="A741" s="48">
        <v>739</v>
      </c>
      <c r="B741" s="19" t="s">
        <v>834</v>
      </c>
      <c r="C741" s="19" t="s">
        <v>181</v>
      </c>
      <c r="D741" s="19" t="s">
        <v>128</v>
      </c>
      <c r="E741" s="19">
        <v>94325072</v>
      </c>
      <c r="F741" s="19"/>
      <c r="G741" s="19" t="s">
        <v>63</v>
      </c>
      <c r="H741" s="46">
        <f t="shared" si="22"/>
        <v>0</v>
      </c>
      <c r="I741" s="6">
        <f t="shared" si="23"/>
        <v>0</v>
      </c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</row>
    <row r="742" spans="1:74" x14ac:dyDescent="0.25">
      <c r="A742" s="48">
        <v>740</v>
      </c>
      <c r="B742" s="19" t="s">
        <v>835</v>
      </c>
      <c r="C742" s="19" t="s">
        <v>611</v>
      </c>
      <c r="D742" s="19" t="s">
        <v>250</v>
      </c>
      <c r="E742" s="19">
        <v>94345076</v>
      </c>
      <c r="F742" s="19"/>
      <c r="G742" s="19" t="s">
        <v>143</v>
      </c>
      <c r="H742" s="46">
        <f t="shared" si="22"/>
        <v>0</v>
      </c>
      <c r="I742" s="6">
        <f t="shared" si="23"/>
        <v>0</v>
      </c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</row>
    <row r="743" spans="1:74" x14ac:dyDescent="0.25">
      <c r="A743" s="48">
        <v>741</v>
      </c>
      <c r="B743" s="19" t="s">
        <v>836</v>
      </c>
      <c r="C743" s="19" t="s">
        <v>141</v>
      </c>
      <c r="D743" s="19" t="s">
        <v>157</v>
      </c>
      <c r="E743" s="19">
        <v>94227219</v>
      </c>
      <c r="F743" s="19"/>
      <c r="G743" s="19" t="s">
        <v>67</v>
      </c>
      <c r="H743" s="46">
        <f t="shared" si="22"/>
        <v>0</v>
      </c>
      <c r="I743" s="6">
        <f t="shared" si="23"/>
        <v>0</v>
      </c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</row>
    <row r="744" spans="1:74" x14ac:dyDescent="0.25">
      <c r="A744" s="48">
        <v>742</v>
      </c>
      <c r="B744" s="19" t="s">
        <v>837</v>
      </c>
      <c r="C744" s="19" t="s">
        <v>167</v>
      </c>
      <c r="D744" s="19" t="s">
        <v>123</v>
      </c>
      <c r="E744" s="19">
        <v>94374682</v>
      </c>
      <c r="F744" s="19"/>
      <c r="G744" s="19" t="s">
        <v>125</v>
      </c>
      <c r="H744" s="46">
        <f t="shared" si="22"/>
        <v>0</v>
      </c>
      <c r="I744" s="6">
        <f t="shared" si="23"/>
        <v>0</v>
      </c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</row>
    <row r="745" spans="1:74" x14ac:dyDescent="0.25">
      <c r="A745" s="48">
        <v>743</v>
      </c>
      <c r="B745" s="19" t="s">
        <v>838</v>
      </c>
      <c r="C745" s="19" t="s">
        <v>65</v>
      </c>
      <c r="D745" s="19" t="s">
        <v>128</v>
      </c>
      <c r="E745" s="19">
        <v>94226801</v>
      </c>
      <c r="F745" s="19"/>
      <c r="G745" s="19" t="s">
        <v>67</v>
      </c>
      <c r="H745" s="46">
        <f t="shared" si="22"/>
        <v>0</v>
      </c>
      <c r="I745" s="6">
        <f t="shared" si="23"/>
        <v>0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</row>
    <row r="746" spans="1:74" x14ac:dyDescent="0.25">
      <c r="A746" s="48">
        <v>744</v>
      </c>
      <c r="B746" s="19" t="s">
        <v>839</v>
      </c>
      <c r="C746" s="19" t="s">
        <v>151</v>
      </c>
      <c r="D746" s="19" t="s">
        <v>69</v>
      </c>
      <c r="E746" s="19">
        <v>94227046</v>
      </c>
      <c r="F746" s="19"/>
      <c r="G746" s="19" t="s">
        <v>143</v>
      </c>
      <c r="H746" s="46">
        <f t="shared" si="22"/>
        <v>0</v>
      </c>
      <c r="I746" s="6">
        <f t="shared" si="23"/>
        <v>0</v>
      </c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</row>
    <row r="747" spans="1:74" x14ac:dyDescent="0.25">
      <c r="A747" s="48">
        <v>745</v>
      </c>
      <c r="B747" s="19" t="s">
        <v>840</v>
      </c>
      <c r="C747" s="19" t="s">
        <v>255</v>
      </c>
      <c r="D747" s="19" t="s">
        <v>271</v>
      </c>
      <c r="E747" s="19">
        <v>94226680</v>
      </c>
      <c r="F747" s="19"/>
      <c r="G747" s="19" t="s">
        <v>63</v>
      </c>
      <c r="H747" s="46">
        <f t="shared" si="22"/>
        <v>0</v>
      </c>
      <c r="I747" s="6">
        <f t="shared" si="23"/>
        <v>0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</row>
    <row r="748" spans="1:74" x14ac:dyDescent="0.25">
      <c r="A748" s="48">
        <v>746</v>
      </c>
      <c r="B748" s="19" t="s">
        <v>840</v>
      </c>
      <c r="C748" s="19" t="s">
        <v>188</v>
      </c>
      <c r="D748" s="19" t="s">
        <v>142</v>
      </c>
      <c r="E748" s="19">
        <v>94261328</v>
      </c>
      <c r="F748" s="19"/>
      <c r="G748" s="19" t="s">
        <v>125</v>
      </c>
      <c r="H748" s="46">
        <f t="shared" si="22"/>
        <v>0</v>
      </c>
      <c r="I748" s="6">
        <f t="shared" si="23"/>
        <v>0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</row>
    <row r="749" spans="1:74" x14ac:dyDescent="0.25">
      <c r="A749" s="48">
        <v>747</v>
      </c>
      <c r="B749" s="19" t="s">
        <v>840</v>
      </c>
      <c r="C749" s="19" t="s">
        <v>151</v>
      </c>
      <c r="D749" s="19" t="s">
        <v>271</v>
      </c>
      <c r="E749" s="19">
        <v>94226874</v>
      </c>
      <c r="F749" s="19"/>
      <c r="G749" s="19" t="s">
        <v>125</v>
      </c>
      <c r="H749" s="46">
        <f t="shared" si="22"/>
        <v>0</v>
      </c>
      <c r="I749" s="6">
        <f t="shared" si="23"/>
        <v>0</v>
      </c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</row>
    <row r="750" spans="1:74" x14ac:dyDescent="0.25">
      <c r="A750" s="48">
        <v>748</v>
      </c>
      <c r="B750" s="19" t="s">
        <v>840</v>
      </c>
      <c r="C750" s="19" t="s">
        <v>141</v>
      </c>
      <c r="D750" s="19" t="s">
        <v>142</v>
      </c>
      <c r="E750" s="19">
        <v>94342016</v>
      </c>
      <c r="F750" s="19"/>
      <c r="G750" s="19" t="s">
        <v>125</v>
      </c>
      <c r="H750" s="46">
        <f t="shared" si="22"/>
        <v>0</v>
      </c>
      <c r="I750" s="6">
        <f t="shared" si="23"/>
        <v>0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</row>
    <row r="751" spans="1:74" x14ac:dyDescent="0.25">
      <c r="A751" s="48">
        <v>749</v>
      </c>
      <c r="B751" s="19" t="s">
        <v>841</v>
      </c>
      <c r="C751" s="19" t="s">
        <v>66</v>
      </c>
      <c r="D751" s="19" t="s">
        <v>134</v>
      </c>
      <c r="E751" s="19">
        <v>94226760</v>
      </c>
      <c r="F751" s="19"/>
      <c r="G751" s="19" t="s">
        <v>67</v>
      </c>
      <c r="H751" s="46">
        <f t="shared" si="22"/>
        <v>0</v>
      </c>
      <c r="I751" s="6">
        <f t="shared" si="23"/>
        <v>0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</row>
    <row r="752" spans="1:74" x14ac:dyDescent="0.25">
      <c r="A752" s="48">
        <v>750</v>
      </c>
      <c r="B752" s="19" t="s">
        <v>841</v>
      </c>
      <c r="C752" s="19" t="s">
        <v>255</v>
      </c>
      <c r="D752" s="19" t="s">
        <v>157</v>
      </c>
      <c r="E752" s="19">
        <v>94228814</v>
      </c>
      <c r="F752" s="19"/>
      <c r="G752" s="19" t="s">
        <v>67</v>
      </c>
      <c r="H752" s="46">
        <f t="shared" si="22"/>
        <v>0</v>
      </c>
      <c r="I752" s="6">
        <f t="shared" si="23"/>
        <v>0</v>
      </c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</row>
    <row r="753" spans="1:74" x14ac:dyDescent="0.25">
      <c r="A753" s="48">
        <v>751</v>
      </c>
      <c r="B753" s="19" t="s">
        <v>841</v>
      </c>
      <c r="C753" s="19" t="s">
        <v>181</v>
      </c>
      <c r="D753" s="19" t="s">
        <v>309</v>
      </c>
      <c r="E753" s="19">
        <v>94227265</v>
      </c>
      <c r="F753" s="19"/>
      <c r="G753" s="19" t="s">
        <v>143</v>
      </c>
      <c r="H753" s="46">
        <f t="shared" si="22"/>
        <v>0</v>
      </c>
      <c r="I753" s="6">
        <f t="shared" si="23"/>
        <v>0</v>
      </c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</row>
    <row r="754" spans="1:74" x14ac:dyDescent="0.25">
      <c r="A754" s="48">
        <v>752</v>
      </c>
      <c r="B754" s="19" t="s">
        <v>842</v>
      </c>
      <c r="C754" s="19" t="s">
        <v>177</v>
      </c>
      <c r="D754" s="19" t="s">
        <v>271</v>
      </c>
      <c r="E754" s="19">
        <v>94329367</v>
      </c>
      <c r="F754" s="19"/>
      <c r="G754" s="19" t="s">
        <v>125</v>
      </c>
      <c r="H754" s="46">
        <f t="shared" si="22"/>
        <v>0</v>
      </c>
      <c r="I754" s="6">
        <f t="shared" si="23"/>
        <v>0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</row>
    <row r="755" spans="1:74" x14ac:dyDescent="0.25">
      <c r="A755" s="48">
        <v>753</v>
      </c>
      <c r="B755" s="19" t="s">
        <v>843</v>
      </c>
      <c r="C755" s="19" t="s">
        <v>177</v>
      </c>
      <c r="D755" s="19" t="s">
        <v>69</v>
      </c>
      <c r="E755" s="19">
        <v>94227443</v>
      </c>
      <c r="F755" s="19"/>
      <c r="G755" s="19" t="s">
        <v>63</v>
      </c>
      <c r="H755" s="46">
        <f t="shared" si="22"/>
        <v>0</v>
      </c>
      <c r="I755" s="6">
        <f t="shared" si="23"/>
        <v>0</v>
      </c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</row>
    <row r="756" spans="1:74" x14ac:dyDescent="0.25">
      <c r="A756" s="48">
        <v>754</v>
      </c>
      <c r="B756" s="19" t="s">
        <v>843</v>
      </c>
      <c r="C756" s="19" t="s">
        <v>145</v>
      </c>
      <c r="D756" s="19" t="s">
        <v>157</v>
      </c>
      <c r="E756" s="19">
        <v>94301550</v>
      </c>
      <c r="F756" s="19"/>
      <c r="G756" s="19" t="s">
        <v>63</v>
      </c>
      <c r="H756" s="46">
        <f t="shared" si="22"/>
        <v>0</v>
      </c>
      <c r="I756" s="6">
        <f t="shared" si="23"/>
        <v>0</v>
      </c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</row>
    <row r="757" spans="1:74" x14ac:dyDescent="0.25">
      <c r="A757" s="48">
        <v>755</v>
      </c>
      <c r="B757" s="19" t="s">
        <v>843</v>
      </c>
      <c r="C757" s="19" t="s">
        <v>130</v>
      </c>
      <c r="D757" s="19" t="s">
        <v>152</v>
      </c>
      <c r="E757" s="19">
        <v>94326776</v>
      </c>
      <c r="F757" s="19"/>
      <c r="G757" s="19" t="s">
        <v>64</v>
      </c>
      <c r="H757" s="46">
        <f t="shared" si="22"/>
        <v>0</v>
      </c>
      <c r="I757" s="6">
        <f t="shared" si="23"/>
        <v>0</v>
      </c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</row>
    <row r="758" spans="1:74" x14ac:dyDescent="0.25">
      <c r="A758" s="48">
        <v>756</v>
      </c>
      <c r="B758" s="19" t="s">
        <v>844</v>
      </c>
      <c r="C758" s="19" t="s">
        <v>423</v>
      </c>
      <c r="D758" s="19" t="s">
        <v>845</v>
      </c>
      <c r="E758" s="19">
        <v>94228317</v>
      </c>
      <c r="F758" s="19"/>
      <c r="G758" s="19" t="s">
        <v>63</v>
      </c>
      <c r="H758" s="46">
        <f t="shared" si="22"/>
        <v>0</v>
      </c>
      <c r="I758" s="6">
        <f t="shared" si="23"/>
        <v>0</v>
      </c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</row>
    <row r="759" spans="1:74" x14ac:dyDescent="0.25">
      <c r="A759" s="48">
        <v>757</v>
      </c>
      <c r="B759" s="19" t="s">
        <v>846</v>
      </c>
      <c r="C759" s="19" t="s">
        <v>423</v>
      </c>
      <c r="D759" s="19" t="s">
        <v>69</v>
      </c>
      <c r="E759" s="19">
        <v>94226748</v>
      </c>
      <c r="F759" s="19"/>
      <c r="G759" s="19" t="s">
        <v>63</v>
      </c>
      <c r="H759" s="46">
        <f t="shared" si="22"/>
        <v>0</v>
      </c>
      <c r="I759" s="6">
        <f t="shared" si="23"/>
        <v>0</v>
      </c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</row>
    <row r="760" spans="1:74" x14ac:dyDescent="0.25">
      <c r="A760" s="48">
        <v>758</v>
      </c>
      <c r="B760" s="19" t="s">
        <v>847</v>
      </c>
      <c r="C760" s="19" t="s">
        <v>151</v>
      </c>
      <c r="D760" s="19" t="s">
        <v>142</v>
      </c>
      <c r="E760" s="19">
        <v>94354809</v>
      </c>
      <c r="F760" s="19"/>
      <c r="G760" s="19" t="s">
        <v>125</v>
      </c>
      <c r="H760" s="46">
        <f t="shared" si="22"/>
        <v>0</v>
      </c>
      <c r="I760" s="6">
        <f t="shared" si="23"/>
        <v>0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</row>
    <row r="761" spans="1:74" x14ac:dyDescent="0.25">
      <c r="A761" s="48">
        <v>759</v>
      </c>
      <c r="B761" s="19" t="s">
        <v>848</v>
      </c>
      <c r="C761" s="19" t="s">
        <v>192</v>
      </c>
      <c r="D761" s="19" t="s">
        <v>128</v>
      </c>
      <c r="E761" s="19">
        <v>94350315</v>
      </c>
      <c r="F761" s="19"/>
      <c r="G761" s="19" t="s">
        <v>64</v>
      </c>
      <c r="H761" s="46">
        <f t="shared" si="22"/>
        <v>0</v>
      </c>
      <c r="I761" s="6">
        <f t="shared" si="23"/>
        <v>0</v>
      </c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</row>
    <row r="762" spans="1:74" x14ac:dyDescent="0.25">
      <c r="A762" s="48">
        <v>760</v>
      </c>
      <c r="B762" s="19" t="s">
        <v>849</v>
      </c>
      <c r="C762" s="19" t="s">
        <v>124</v>
      </c>
      <c r="D762" s="19" t="s">
        <v>250</v>
      </c>
      <c r="E762" s="19">
        <v>94230221</v>
      </c>
      <c r="F762" s="19"/>
      <c r="G762" s="19" t="s">
        <v>64</v>
      </c>
      <c r="H762" s="46">
        <f t="shared" si="22"/>
        <v>0</v>
      </c>
      <c r="I762" s="6">
        <f t="shared" si="23"/>
        <v>0</v>
      </c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</row>
    <row r="763" spans="1:74" x14ac:dyDescent="0.25">
      <c r="A763" s="48">
        <v>761</v>
      </c>
      <c r="B763" s="19" t="s">
        <v>850</v>
      </c>
      <c r="C763" s="19" t="s">
        <v>66</v>
      </c>
      <c r="D763" s="19" t="s">
        <v>414</v>
      </c>
      <c r="E763" s="19">
        <v>94229598</v>
      </c>
      <c r="F763" s="19"/>
      <c r="G763" s="19" t="s">
        <v>67</v>
      </c>
      <c r="H763" s="46">
        <f t="shared" si="22"/>
        <v>0</v>
      </c>
      <c r="I763" s="6">
        <f t="shared" si="23"/>
        <v>0</v>
      </c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</row>
    <row r="764" spans="1:74" x14ac:dyDescent="0.25">
      <c r="A764" s="48">
        <v>762</v>
      </c>
      <c r="B764" s="19" t="s">
        <v>851</v>
      </c>
      <c r="C764" s="19" t="s">
        <v>147</v>
      </c>
      <c r="D764" s="19" t="s">
        <v>172</v>
      </c>
      <c r="E764" s="19">
        <v>94372576</v>
      </c>
      <c r="F764" s="19"/>
      <c r="G764" s="19" t="s">
        <v>125</v>
      </c>
      <c r="H764" s="46">
        <f t="shared" si="22"/>
        <v>0</v>
      </c>
      <c r="I764" s="6">
        <f t="shared" si="23"/>
        <v>0</v>
      </c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</row>
    <row r="765" spans="1:74" x14ac:dyDescent="0.25">
      <c r="A765" s="48">
        <v>763</v>
      </c>
      <c r="B765" s="19" t="s">
        <v>852</v>
      </c>
      <c r="C765" s="19" t="s">
        <v>66</v>
      </c>
      <c r="D765" s="19" t="s">
        <v>271</v>
      </c>
      <c r="E765" s="19">
        <v>94226686</v>
      </c>
      <c r="F765" s="19"/>
      <c r="G765" s="19" t="s">
        <v>139</v>
      </c>
      <c r="H765" s="46">
        <f t="shared" si="22"/>
        <v>0</v>
      </c>
      <c r="I765" s="6">
        <f t="shared" si="23"/>
        <v>0</v>
      </c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</row>
    <row r="766" spans="1:74" x14ac:dyDescent="0.25">
      <c r="A766" s="48">
        <v>764</v>
      </c>
      <c r="B766" s="19" t="s">
        <v>853</v>
      </c>
      <c r="C766" s="19" t="s">
        <v>66</v>
      </c>
      <c r="D766" s="19" t="s">
        <v>128</v>
      </c>
      <c r="E766" s="19">
        <v>94228820</v>
      </c>
      <c r="F766" s="19"/>
      <c r="G766" s="19" t="s">
        <v>63</v>
      </c>
      <c r="H766" s="46">
        <f t="shared" si="22"/>
        <v>0</v>
      </c>
      <c r="I766" s="6">
        <f t="shared" si="23"/>
        <v>0</v>
      </c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</row>
    <row r="767" spans="1:74" x14ac:dyDescent="0.25">
      <c r="A767" s="48">
        <v>765</v>
      </c>
      <c r="B767" s="19" t="s">
        <v>854</v>
      </c>
      <c r="C767" s="19" t="s">
        <v>188</v>
      </c>
      <c r="D767" s="19" t="s">
        <v>69</v>
      </c>
      <c r="E767" s="19">
        <v>94369769</v>
      </c>
      <c r="F767" s="19"/>
      <c r="G767" s="19" t="s">
        <v>64</v>
      </c>
      <c r="H767" s="46">
        <f t="shared" si="22"/>
        <v>0</v>
      </c>
      <c r="I767" s="6">
        <f t="shared" si="23"/>
        <v>0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</row>
    <row r="768" spans="1:74" x14ac:dyDescent="0.25">
      <c r="A768" s="48">
        <v>766</v>
      </c>
      <c r="B768" s="19" t="s">
        <v>855</v>
      </c>
      <c r="C768" s="19" t="s">
        <v>66</v>
      </c>
      <c r="D768" s="19" t="s">
        <v>68</v>
      </c>
      <c r="E768" s="19">
        <v>94292535</v>
      </c>
      <c r="F768" s="19"/>
      <c r="G768" s="19" t="s">
        <v>63</v>
      </c>
      <c r="H768" s="46">
        <f t="shared" si="22"/>
        <v>0</v>
      </c>
      <c r="I768" s="6">
        <f t="shared" si="23"/>
        <v>0</v>
      </c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</row>
    <row r="769" spans="1:74" x14ac:dyDescent="0.25">
      <c r="A769" s="48">
        <v>767</v>
      </c>
      <c r="B769" s="19" t="s">
        <v>856</v>
      </c>
      <c r="C769" s="19" t="s">
        <v>145</v>
      </c>
      <c r="D769" s="19" t="s">
        <v>172</v>
      </c>
      <c r="E769" s="19">
        <v>94226604</v>
      </c>
      <c r="F769" s="19"/>
      <c r="G769" s="19" t="s">
        <v>63</v>
      </c>
      <c r="H769" s="46">
        <f t="shared" si="22"/>
        <v>0</v>
      </c>
      <c r="I769" s="6">
        <f t="shared" si="23"/>
        <v>0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</row>
    <row r="770" spans="1:74" x14ac:dyDescent="0.25">
      <c r="A770" s="48">
        <v>768</v>
      </c>
      <c r="B770" s="19" t="s">
        <v>856</v>
      </c>
      <c r="C770" s="19" t="s">
        <v>65</v>
      </c>
      <c r="D770" s="19" t="s">
        <v>136</v>
      </c>
      <c r="E770" s="19">
        <v>94290892</v>
      </c>
      <c r="F770" s="19"/>
      <c r="G770" s="19" t="s">
        <v>67</v>
      </c>
      <c r="H770" s="46">
        <f t="shared" si="22"/>
        <v>0</v>
      </c>
      <c r="I770" s="6">
        <f t="shared" si="23"/>
        <v>0</v>
      </c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</row>
    <row r="771" spans="1:74" x14ac:dyDescent="0.25">
      <c r="A771" s="48">
        <v>769</v>
      </c>
      <c r="B771" s="19" t="s">
        <v>856</v>
      </c>
      <c r="C771" s="19" t="s">
        <v>255</v>
      </c>
      <c r="D771" s="19" t="s">
        <v>136</v>
      </c>
      <c r="E771" s="19">
        <v>94296252</v>
      </c>
      <c r="F771" s="19"/>
      <c r="G771" s="19" t="s">
        <v>63</v>
      </c>
      <c r="H771" s="46">
        <f t="shared" si="22"/>
        <v>0</v>
      </c>
      <c r="I771" s="6">
        <f t="shared" si="23"/>
        <v>0</v>
      </c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</row>
    <row r="772" spans="1:74" x14ac:dyDescent="0.25">
      <c r="A772" s="48">
        <v>770</v>
      </c>
      <c r="B772" s="19" t="s">
        <v>857</v>
      </c>
      <c r="C772" s="19" t="s">
        <v>167</v>
      </c>
      <c r="D772" s="19" t="s">
        <v>157</v>
      </c>
      <c r="E772" s="19">
        <v>94309429</v>
      </c>
      <c r="F772" s="19"/>
      <c r="G772" s="19" t="s">
        <v>63</v>
      </c>
      <c r="H772" s="46">
        <f t="shared" ref="H772:H835" si="24">IF(I772,COUNT(J772:BV772)&amp;"",)</f>
        <v>0</v>
      </c>
      <c r="I772" s="6">
        <f t="shared" ref="I772:I835" si="25">SUM(J772:BV772)</f>
        <v>0</v>
      </c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</row>
    <row r="773" spans="1:74" x14ac:dyDescent="0.25">
      <c r="A773" s="48">
        <v>771</v>
      </c>
      <c r="B773" s="19" t="s">
        <v>858</v>
      </c>
      <c r="C773" s="19" t="s">
        <v>269</v>
      </c>
      <c r="D773" s="19" t="s">
        <v>157</v>
      </c>
      <c r="E773" s="19">
        <v>94354264</v>
      </c>
      <c r="F773" s="19"/>
      <c r="G773" s="19" t="s">
        <v>125</v>
      </c>
      <c r="H773" s="46">
        <f t="shared" si="24"/>
        <v>0</v>
      </c>
      <c r="I773" s="6">
        <f t="shared" si="25"/>
        <v>0</v>
      </c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</row>
    <row r="774" spans="1:74" x14ac:dyDescent="0.25">
      <c r="A774" s="48">
        <v>772</v>
      </c>
      <c r="B774" s="19" t="s">
        <v>859</v>
      </c>
      <c r="C774" s="19" t="s">
        <v>65</v>
      </c>
      <c r="D774" s="19" t="s">
        <v>123</v>
      </c>
      <c r="E774" s="19">
        <v>94226729</v>
      </c>
      <c r="F774" s="19"/>
      <c r="G774" s="19" t="s">
        <v>63</v>
      </c>
      <c r="H774" s="46">
        <f t="shared" si="24"/>
        <v>0</v>
      </c>
      <c r="I774" s="6">
        <f t="shared" si="25"/>
        <v>0</v>
      </c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</row>
    <row r="775" spans="1:74" x14ac:dyDescent="0.25">
      <c r="A775" s="48">
        <v>773</v>
      </c>
      <c r="B775" s="19" t="s">
        <v>860</v>
      </c>
      <c r="C775" s="19" t="s">
        <v>177</v>
      </c>
      <c r="D775" s="19" t="s">
        <v>127</v>
      </c>
      <c r="E775" s="19">
        <v>94227293</v>
      </c>
      <c r="F775" s="19"/>
      <c r="G775" s="19" t="s">
        <v>63</v>
      </c>
      <c r="H775" s="46">
        <f t="shared" si="24"/>
        <v>0</v>
      </c>
      <c r="I775" s="6">
        <f t="shared" si="25"/>
        <v>0</v>
      </c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</row>
    <row r="776" spans="1:74" x14ac:dyDescent="0.25">
      <c r="A776" s="48">
        <v>774</v>
      </c>
      <c r="B776" s="19" t="s">
        <v>861</v>
      </c>
      <c r="C776" s="19" t="s">
        <v>126</v>
      </c>
      <c r="D776" s="19" t="s">
        <v>69</v>
      </c>
      <c r="E776" s="19">
        <v>94226731</v>
      </c>
      <c r="F776" s="19"/>
      <c r="G776" s="19" t="s">
        <v>63</v>
      </c>
      <c r="H776" s="46">
        <f t="shared" si="24"/>
        <v>0</v>
      </c>
      <c r="I776" s="6">
        <f t="shared" si="25"/>
        <v>0</v>
      </c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</row>
    <row r="777" spans="1:74" x14ac:dyDescent="0.25">
      <c r="A777" s="48">
        <v>775</v>
      </c>
      <c r="B777" s="19" t="s">
        <v>862</v>
      </c>
      <c r="C777" s="19" t="s">
        <v>151</v>
      </c>
      <c r="D777" s="19" t="s">
        <v>128</v>
      </c>
      <c r="E777" s="19">
        <v>94283823</v>
      </c>
      <c r="F777" s="19"/>
      <c r="G777" s="19" t="s">
        <v>63</v>
      </c>
      <c r="H777" s="46">
        <f t="shared" si="24"/>
        <v>0</v>
      </c>
      <c r="I777" s="6">
        <f t="shared" si="25"/>
        <v>0</v>
      </c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</row>
    <row r="778" spans="1:74" x14ac:dyDescent="0.25">
      <c r="A778" s="48">
        <v>776</v>
      </c>
      <c r="B778" s="19" t="s">
        <v>863</v>
      </c>
      <c r="C778" s="19" t="s">
        <v>186</v>
      </c>
      <c r="D778" s="19" t="s">
        <v>241</v>
      </c>
      <c r="E778" s="19">
        <v>94226653</v>
      </c>
      <c r="F778" s="19"/>
      <c r="G778" s="19" t="s">
        <v>63</v>
      </c>
      <c r="H778" s="46">
        <f t="shared" si="24"/>
        <v>0</v>
      </c>
      <c r="I778" s="6">
        <f t="shared" si="25"/>
        <v>0</v>
      </c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</row>
    <row r="779" spans="1:74" x14ac:dyDescent="0.25">
      <c r="A779" s="48">
        <v>777</v>
      </c>
      <c r="B779" s="19" t="s">
        <v>864</v>
      </c>
      <c r="C779" s="19" t="s">
        <v>147</v>
      </c>
      <c r="D779" s="19" t="s">
        <v>178</v>
      </c>
      <c r="E779" s="19">
        <v>94302666</v>
      </c>
      <c r="F779" s="19"/>
      <c r="G779" s="19" t="s">
        <v>125</v>
      </c>
      <c r="H779" s="46">
        <f t="shared" si="24"/>
        <v>0</v>
      </c>
      <c r="I779" s="6">
        <f t="shared" si="25"/>
        <v>0</v>
      </c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</row>
    <row r="780" spans="1:74" x14ac:dyDescent="0.25">
      <c r="A780" s="48">
        <v>778</v>
      </c>
      <c r="B780" s="19" t="s">
        <v>864</v>
      </c>
      <c r="C780" s="19" t="s">
        <v>66</v>
      </c>
      <c r="D780" s="19" t="s">
        <v>228</v>
      </c>
      <c r="E780" s="19">
        <v>94284781</v>
      </c>
      <c r="F780" s="19"/>
      <c r="G780" s="19" t="s">
        <v>67</v>
      </c>
      <c r="H780" s="46">
        <f t="shared" si="24"/>
        <v>0</v>
      </c>
      <c r="I780" s="6">
        <f t="shared" si="25"/>
        <v>0</v>
      </c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</row>
    <row r="781" spans="1:74" x14ac:dyDescent="0.25">
      <c r="A781" s="48">
        <v>779</v>
      </c>
      <c r="B781" s="19" t="s">
        <v>865</v>
      </c>
      <c r="C781" s="19" t="s">
        <v>596</v>
      </c>
      <c r="D781" s="19" t="s">
        <v>260</v>
      </c>
      <c r="E781" s="19">
        <v>94226627</v>
      </c>
      <c r="F781" s="19"/>
      <c r="G781" s="19" t="s">
        <v>63</v>
      </c>
      <c r="H781" s="46">
        <f t="shared" si="24"/>
        <v>0</v>
      </c>
      <c r="I781" s="6">
        <f t="shared" si="25"/>
        <v>0</v>
      </c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</row>
    <row r="782" spans="1:74" x14ac:dyDescent="0.25">
      <c r="A782" s="48">
        <v>780</v>
      </c>
      <c r="B782" s="19" t="s">
        <v>865</v>
      </c>
      <c r="C782" s="19" t="s">
        <v>181</v>
      </c>
      <c r="D782" s="19" t="s">
        <v>142</v>
      </c>
      <c r="E782" s="19">
        <v>94227002</v>
      </c>
      <c r="F782" s="19"/>
      <c r="G782" s="19" t="s">
        <v>63</v>
      </c>
      <c r="H782" s="46">
        <f t="shared" si="24"/>
        <v>0</v>
      </c>
      <c r="I782" s="6">
        <f t="shared" si="25"/>
        <v>0</v>
      </c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</row>
    <row r="783" spans="1:74" x14ac:dyDescent="0.25">
      <c r="A783" s="48">
        <v>781</v>
      </c>
      <c r="B783" s="19" t="s">
        <v>866</v>
      </c>
      <c r="C783" s="19" t="s">
        <v>124</v>
      </c>
      <c r="D783" s="19" t="s">
        <v>172</v>
      </c>
      <c r="E783" s="19">
        <v>94227276</v>
      </c>
      <c r="F783" s="19"/>
      <c r="G783" s="19" t="s">
        <v>63</v>
      </c>
      <c r="H783" s="46">
        <f t="shared" si="24"/>
        <v>0</v>
      </c>
      <c r="I783" s="6">
        <f t="shared" si="25"/>
        <v>0</v>
      </c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</row>
    <row r="784" spans="1:74" x14ac:dyDescent="0.25">
      <c r="A784" s="48">
        <v>782</v>
      </c>
      <c r="B784" s="19" t="s">
        <v>867</v>
      </c>
      <c r="C784" s="19" t="s">
        <v>177</v>
      </c>
      <c r="D784" s="19" t="s">
        <v>128</v>
      </c>
      <c r="E784" s="19">
        <v>94338465</v>
      </c>
      <c r="F784" s="19"/>
      <c r="G784" s="19" t="s">
        <v>64</v>
      </c>
      <c r="H784" s="46">
        <f t="shared" si="24"/>
        <v>0</v>
      </c>
      <c r="I784" s="6">
        <f t="shared" si="25"/>
        <v>0</v>
      </c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</row>
    <row r="785" spans="1:74" x14ac:dyDescent="0.25">
      <c r="A785" s="48">
        <v>783</v>
      </c>
      <c r="B785" s="19" t="s">
        <v>867</v>
      </c>
      <c r="C785" s="19" t="s">
        <v>285</v>
      </c>
      <c r="D785" s="19" t="s">
        <v>123</v>
      </c>
      <c r="E785" s="19">
        <v>94316251</v>
      </c>
      <c r="F785" s="19"/>
      <c r="G785" s="19" t="s">
        <v>125</v>
      </c>
      <c r="H785" s="46">
        <f t="shared" si="24"/>
        <v>0</v>
      </c>
      <c r="I785" s="6">
        <f t="shared" si="25"/>
        <v>0</v>
      </c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</row>
    <row r="786" spans="1:74" x14ac:dyDescent="0.25">
      <c r="A786" s="48">
        <v>784</v>
      </c>
      <c r="B786" s="19" t="s">
        <v>868</v>
      </c>
      <c r="C786" s="19" t="s">
        <v>66</v>
      </c>
      <c r="D786" s="19" t="s">
        <v>150</v>
      </c>
      <c r="E786" s="19">
        <v>94226607</v>
      </c>
      <c r="F786" s="19"/>
      <c r="G786" s="19" t="s">
        <v>63</v>
      </c>
      <c r="H786" s="46">
        <f t="shared" si="24"/>
        <v>0</v>
      </c>
      <c r="I786" s="6">
        <f t="shared" si="25"/>
        <v>0</v>
      </c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</row>
    <row r="787" spans="1:74" x14ac:dyDescent="0.25">
      <c r="A787" s="48">
        <v>785</v>
      </c>
      <c r="B787" s="19" t="s">
        <v>869</v>
      </c>
      <c r="C787" s="19" t="s">
        <v>186</v>
      </c>
      <c r="D787" s="19" t="s">
        <v>123</v>
      </c>
      <c r="E787" s="19">
        <v>94328144</v>
      </c>
      <c r="F787" s="19"/>
      <c r="G787" s="19" t="s">
        <v>63</v>
      </c>
      <c r="H787" s="46">
        <f t="shared" si="24"/>
        <v>0</v>
      </c>
      <c r="I787" s="6">
        <f t="shared" si="25"/>
        <v>0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</row>
    <row r="788" spans="1:74" x14ac:dyDescent="0.25">
      <c r="A788" s="48">
        <v>786</v>
      </c>
      <c r="B788" s="19" t="s">
        <v>870</v>
      </c>
      <c r="C788" s="19" t="s">
        <v>181</v>
      </c>
      <c r="D788" s="19" t="s">
        <v>69</v>
      </c>
      <c r="E788" s="19">
        <v>94228844</v>
      </c>
      <c r="F788" s="19"/>
      <c r="G788" s="19" t="s">
        <v>63</v>
      </c>
      <c r="H788" s="46">
        <f t="shared" si="24"/>
        <v>0</v>
      </c>
      <c r="I788" s="6">
        <f t="shared" si="25"/>
        <v>0</v>
      </c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</row>
    <row r="789" spans="1:74" x14ac:dyDescent="0.25">
      <c r="A789" s="48">
        <v>787</v>
      </c>
      <c r="B789" s="19" t="s">
        <v>871</v>
      </c>
      <c r="C789" s="19" t="s">
        <v>151</v>
      </c>
      <c r="D789" s="19" t="s">
        <v>872</v>
      </c>
      <c r="E789" s="19">
        <v>94348362</v>
      </c>
      <c r="F789" s="19"/>
      <c r="G789" s="19" t="s">
        <v>125</v>
      </c>
      <c r="H789" s="46">
        <f t="shared" si="24"/>
        <v>0</v>
      </c>
      <c r="I789" s="6">
        <f t="shared" si="25"/>
        <v>0</v>
      </c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</row>
    <row r="790" spans="1:74" x14ac:dyDescent="0.25">
      <c r="A790" s="48">
        <v>788</v>
      </c>
      <c r="B790" s="19" t="s">
        <v>873</v>
      </c>
      <c r="C790" s="19" t="s">
        <v>66</v>
      </c>
      <c r="D790" s="19" t="s">
        <v>172</v>
      </c>
      <c r="E790" s="19">
        <v>94314801</v>
      </c>
      <c r="F790" s="19"/>
      <c r="G790" s="19" t="s">
        <v>125</v>
      </c>
      <c r="H790" s="46">
        <f t="shared" si="24"/>
        <v>0</v>
      </c>
      <c r="I790" s="6">
        <f t="shared" si="25"/>
        <v>0</v>
      </c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</row>
    <row r="791" spans="1:74" x14ac:dyDescent="0.25">
      <c r="A791" s="48">
        <v>789</v>
      </c>
      <c r="B791" s="19" t="s">
        <v>873</v>
      </c>
      <c r="C791" s="19" t="s">
        <v>181</v>
      </c>
      <c r="D791" s="19" t="s">
        <v>172</v>
      </c>
      <c r="E791" s="19">
        <v>94372428</v>
      </c>
      <c r="F791" s="19"/>
      <c r="G791" s="19" t="s">
        <v>125</v>
      </c>
      <c r="H791" s="46">
        <f t="shared" si="24"/>
        <v>0</v>
      </c>
      <c r="I791" s="6">
        <f t="shared" si="25"/>
        <v>0</v>
      </c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</row>
    <row r="792" spans="1:74" x14ac:dyDescent="0.25">
      <c r="A792" s="48">
        <v>790</v>
      </c>
      <c r="B792" s="19" t="s">
        <v>873</v>
      </c>
      <c r="C792" s="19" t="s">
        <v>124</v>
      </c>
      <c r="D792" s="19" t="s">
        <v>279</v>
      </c>
      <c r="E792" s="19">
        <v>94336066</v>
      </c>
      <c r="F792" s="19"/>
      <c r="G792" s="19" t="s">
        <v>125</v>
      </c>
      <c r="H792" s="46">
        <f t="shared" si="24"/>
        <v>0</v>
      </c>
      <c r="I792" s="6">
        <f t="shared" si="25"/>
        <v>0</v>
      </c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</row>
    <row r="793" spans="1:74" x14ac:dyDescent="0.25">
      <c r="A793" s="48">
        <v>791</v>
      </c>
      <c r="B793" s="19" t="s">
        <v>873</v>
      </c>
      <c r="C793" s="19" t="s">
        <v>126</v>
      </c>
      <c r="D793" s="19" t="s">
        <v>178</v>
      </c>
      <c r="E793" s="19">
        <v>94229130</v>
      </c>
      <c r="F793" s="19"/>
      <c r="G793" s="19" t="s">
        <v>63</v>
      </c>
      <c r="H793" s="46">
        <f t="shared" si="24"/>
        <v>0</v>
      </c>
      <c r="I793" s="6">
        <f t="shared" si="25"/>
        <v>0</v>
      </c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</row>
    <row r="794" spans="1:74" x14ac:dyDescent="0.25">
      <c r="A794" s="48">
        <v>792</v>
      </c>
      <c r="B794" s="19" t="s">
        <v>874</v>
      </c>
      <c r="C794" s="19" t="s">
        <v>213</v>
      </c>
      <c r="D794" s="19" t="s">
        <v>69</v>
      </c>
      <c r="E794" s="19">
        <v>94375022</v>
      </c>
      <c r="F794" s="19"/>
      <c r="G794" s="19" t="s">
        <v>125</v>
      </c>
      <c r="H794" s="46">
        <f t="shared" si="24"/>
        <v>0</v>
      </c>
      <c r="I794" s="6">
        <f t="shared" si="25"/>
        <v>0</v>
      </c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</row>
    <row r="795" spans="1:74" x14ac:dyDescent="0.25">
      <c r="A795" s="48">
        <v>793</v>
      </c>
      <c r="B795" s="19" t="s">
        <v>875</v>
      </c>
      <c r="C795" s="19" t="s">
        <v>122</v>
      </c>
      <c r="D795" s="19" t="s">
        <v>150</v>
      </c>
      <c r="E795" s="19">
        <v>94316318</v>
      </c>
      <c r="F795" s="19"/>
      <c r="G795" s="19" t="s">
        <v>63</v>
      </c>
      <c r="H795" s="46">
        <f t="shared" si="24"/>
        <v>0</v>
      </c>
      <c r="I795" s="6">
        <f t="shared" si="25"/>
        <v>0</v>
      </c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</row>
    <row r="796" spans="1:74" x14ac:dyDescent="0.25">
      <c r="A796" s="48">
        <v>794</v>
      </c>
      <c r="B796" s="19" t="s">
        <v>876</v>
      </c>
      <c r="C796" s="19" t="s">
        <v>308</v>
      </c>
      <c r="D796" s="19" t="s">
        <v>260</v>
      </c>
      <c r="E796" s="19">
        <v>94314695</v>
      </c>
      <c r="F796" s="19"/>
      <c r="G796" s="19" t="s">
        <v>67</v>
      </c>
      <c r="H796" s="46">
        <f t="shared" si="24"/>
        <v>0</v>
      </c>
      <c r="I796" s="6">
        <f t="shared" si="25"/>
        <v>0</v>
      </c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</row>
    <row r="797" spans="1:74" x14ac:dyDescent="0.25">
      <c r="A797" s="48">
        <v>795</v>
      </c>
      <c r="B797" s="19" t="s">
        <v>877</v>
      </c>
      <c r="C797" s="19" t="s">
        <v>145</v>
      </c>
      <c r="D797" s="19" t="s">
        <v>178</v>
      </c>
      <c r="E797" s="19">
        <v>94354457</v>
      </c>
      <c r="F797" s="19"/>
      <c r="G797" s="19" t="s">
        <v>125</v>
      </c>
      <c r="H797" s="46">
        <f t="shared" si="24"/>
        <v>0</v>
      </c>
      <c r="I797" s="6">
        <f t="shared" si="25"/>
        <v>0</v>
      </c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</row>
    <row r="798" spans="1:74" x14ac:dyDescent="0.25">
      <c r="A798" s="48">
        <v>796</v>
      </c>
      <c r="B798" s="19" t="s">
        <v>878</v>
      </c>
      <c r="C798" s="19" t="s">
        <v>255</v>
      </c>
      <c r="D798" s="19" t="s">
        <v>69</v>
      </c>
      <c r="E798" s="19">
        <v>94284440</v>
      </c>
      <c r="F798" s="19"/>
      <c r="G798" s="19" t="s">
        <v>67</v>
      </c>
      <c r="H798" s="46">
        <f t="shared" si="24"/>
        <v>0</v>
      </c>
      <c r="I798" s="6">
        <f t="shared" si="25"/>
        <v>0</v>
      </c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</row>
    <row r="799" spans="1:74" x14ac:dyDescent="0.25">
      <c r="A799" s="48">
        <v>797</v>
      </c>
      <c r="B799" s="19" t="s">
        <v>879</v>
      </c>
      <c r="C799" s="19" t="s">
        <v>177</v>
      </c>
      <c r="D799" s="19" t="s">
        <v>134</v>
      </c>
      <c r="E799" s="19">
        <v>94226658</v>
      </c>
      <c r="F799" s="19"/>
      <c r="G799" s="19" t="s">
        <v>63</v>
      </c>
      <c r="H799" s="46">
        <f t="shared" si="24"/>
        <v>0</v>
      </c>
      <c r="I799" s="6">
        <f t="shared" si="25"/>
        <v>0</v>
      </c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</row>
    <row r="800" spans="1:74" x14ac:dyDescent="0.25">
      <c r="A800" s="48">
        <v>798</v>
      </c>
      <c r="B800" s="19" t="s">
        <v>880</v>
      </c>
      <c r="C800" s="19" t="s">
        <v>133</v>
      </c>
      <c r="D800" s="19" t="s">
        <v>69</v>
      </c>
      <c r="E800" s="19">
        <v>94303666</v>
      </c>
      <c r="F800" s="19"/>
      <c r="G800" s="19" t="s">
        <v>63</v>
      </c>
      <c r="H800" s="46">
        <f t="shared" si="24"/>
        <v>0</v>
      </c>
      <c r="I800" s="6">
        <f t="shared" si="25"/>
        <v>0</v>
      </c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</row>
    <row r="801" spans="1:74" x14ac:dyDescent="0.25">
      <c r="A801" s="48">
        <v>799</v>
      </c>
      <c r="B801" s="19" t="s">
        <v>881</v>
      </c>
      <c r="C801" s="19" t="s">
        <v>520</v>
      </c>
      <c r="D801" s="19" t="s">
        <v>260</v>
      </c>
      <c r="E801" s="19">
        <v>94206755</v>
      </c>
      <c r="F801" s="19"/>
      <c r="G801" s="19" t="s">
        <v>63</v>
      </c>
      <c r="H801" s="46">
        <f t="shared" si="24"/>
        <v>0</v>
      </c>
      <c r="I801" s="6">
        <f t="shared" si="25"/>
        <v>0</v>
      </c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</row>
    <row r="802" spans="1:74" x14ac:dyDescent="0.25">
      <c r="A802" s="48">
        <v>800</v>
      </c>
      <c r="B802" s="19" t="s">
        <v>882</v>
      </c>
      <c r="C802" s="19" t="s">
        <v>147</v>
      </c>
      <c r="D802" s="19" t="s">
        <v>605</v>
      </c>
      <c r="E802" s="19">
        <v>94371963</v>
      </c>
      <c r="F802" s="19"/>
      <c r="G802" s="19" t="s">
        <v>64</v>
      </c>
      <c r="H802" s="46">
        <f t="shared" si="24"/>
        <v>0</v>
      </c>
      <c r="I802" s="6">
        <f t="shared" si="25"/>
        <v>0</v>
      </c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</row>
    <row r="803" spans="1:74" x14ac:dyDescent="0.25">
      <c r="A803" s="48">
        <v>801</v>
      </c>
      <c r="B803" s="19" t="s">
        <v>882</v>
      </c>
      <c r="C803" s="19" t="s">
        <v>255</v>
      </c>
      <c r="D803" s="19" t="s">
        <v>172</v>
      </c>
      <c r="E803" s="19">
        <v>94230124</v>
      </c>
      <c r="F803" s="19"/>
      <c r="G803" s="19" t="s">
        <v>143</v>
      </c>
      <c r="H803" s="46">
        <f t="shared" si="24"/>
        <v>0</v>
      </c>
      <c r="I803" s="6">
        <f t="shared" si="25"/>
        <v>0</v>
      </c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</row>
    <row r="804" spans="1:74" x14ac:dyDescent="0.25">
      <c r="A804" s="48">
        <v>802</v>
      </c>
      <c r="B804" s="19" t="s">
        <v>883</v>
      </c>
      <c r="C804" s="19" t="s">
        <v>145</v>
      </c>
      <c r="D804" s="19" t="s">
        <v>184</v>
      </c>
      <c r="E804" s="19">
        <v>94350392</v>
      </c>
      <c r="F804" s="19"/>
      <c r="G804" s="19" t="s">
        <v>64</v>
      </c>
      <c r="H804" s="46">
        <f t="shared" si="24"/>
        <v>0</v>
      </c>
      <c r="I804" s="6">
        <f t="shared" si="25"/>
        <v>0</v>
      </c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</row>
    <row r="805" spans="1:74" x14ac:dyDescent="0.25">
      <c r="A805" s="48">
        <v>803</v>
      </c>
      <c r="B805" s="19" t="s">
        <v>883</v>
      </c>
      <c r="C805" s="19" t="s">
        <v>145</v>
      </c>
      <c r="D805" s="19" t="s">
        <v>123</v>
      </c>
      <c r="E805" s="19">
        <v>94371308</v>
      </c>
      <c r="F805" s="19"/>
      <c r="G805" s="19" t="s">
        <v>67</v>
      </c>
      <c r="H805" s="46">
        <f t="shared" si="24"/>
        <v>0</v>
      </c>
      <c r="I805" s="6">
        <f t="shared" si="25"/>
        <v>0</v>
      </c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</row>
    <row r="806" spans="1:74" x14ac:dyDescent="0.25">
      <c r="A806" s="48">
        <v>804</v>
      </c>
      <c r="B806" s="19" t="s">
        <v>883</v>
      </c>
      <c r="C806" s="19" t="s">
        <v>126</v>
      </c>
      <c r="D806" s="19" t="s">
        <v>68</v>
      </c>
      <c r="E806" s="19">
        <v>94300020</v>
      </c>
      <c r="F806" s="19"/>
      <c r="G806" s="19" t="s">
        <v>125</v>
      </c>
      <c r="H806" s="46">
        <f t="shared" si="24"/>
        <v>0</v>
      </c>
      <c r="I806" s="6">
        <f t="shared" si="25"/>
        <v>0</v>
      </c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</row>
    <row r="807" spans="1:74" x14ac:dyDescent="0.25">
      <c r="A807" s="48">
        <v>805</v>
      </c>
      <c r="B807" s="19" t="s">
        <v>883</v>
      </c>
      <c r="C807" s="19" t="s">
        <v>141</v>
      </c>
      <c r="D807" s="19" t="s">
        <v>68</v>
      </c>
      <c r="E807" s="19">
        <v>94284011</v>
      </c>
      <c r="F807" s="19"/>
      <c r="G807" s="19" t="s">
        <v>63</v>
      </c>
      <c r="H807" s="46">
        <f t="shared" si="24"/>
        <v>0</v>
      </c>
      <c r="I807" s="6">
        <f t="shared" si="25"/>
        <v>0</v>
      </c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</row>
    <row r="808" spans="1:74" x14ac:dyDescent="0.25">
      <c r="A808" s="48">
        <v>806</v>
      </c>
      <c r="B808" s="19" t="s">
        <v>883</v>
      </c>
      <c r="C808" s="19" t="s">
        <v>255</v>
      </c>
      <c r="D808" s="19" t="s">
        <v>178</v>
      </c>
      <c r="E808" s="19">
        <v>94226821</v>
      </c>
      <c r="F808" s="19"/>
      <c r="G808" s="19" t="s">
        <v>63</v>
      </c>
      <c r="H808" s="46">
        <f t="shared" si="24"/>
        <v>0</v>
      </c>
      <c r="I808" s="6">
        <f t="shared" si="25"/>
        <v>0</v>
      </c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</row>
    <row r="809" spans="1:74" x14ac:dyDescent="0.25">
      <c r="A809" s="48">
        <v>807</v>
      </c>
      <c r="B809" s="19" t="s">
        <v>884</v>
      </c>
      <c r="C809" s="19" t="s">
        <v>196</v>
      </c>
      <c r="D809" s="19" t="s">
        <v>260</v>
      </c>
      <c r="E809" s="19">
        <v>94227478</v>
      </c>
      <c r="F809" s="19"/>
      <c r="G809" s="19" t="s">
        <v>63</v>
      </c>
      <c r="H809" s="46">
        <f t="shared" si="24"/>
        <v>0</v>
      </c>
      <c r="I809" s="6">
        <f t="shared" si="25"/>
        <v>0</v>
      </c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</row>
    <row r="810" spans="1:74" x14ac:dyDescent="0.25">
      <c r="A810" s="48">
        <v>808</v>
      </c>
      <c r="B810" s="19" t="s">
        <v>885</v>
      </c>
      <c r="C810" s="19" t="s">
        <v>65</v>
      </c>
      <c r="D810" s="19" t="s">
        <v>142</v>
      </c>
      <c r="E810" s="19">
        <v>94314493</v>
      </c>
      <c r="F810" s="19"/>
      <c r="G810" s="19" t="s">
        <v>125</v>
      </c>
      <c r="H810" s="46">
        <f t="shared" si="24"/>
        <v>0</v>
      </c>
      <c r="I810" s="6">
        <f t="shared" si="25"/>
        <v>0</v>
      </c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</row>
    <row r="811" spans="1:74" x14ac:dyDescent="0.25">
      <c r="A811" s="48">
        <v>809</v>
      </c>
      <c r="B811" s="19" t="s">
        <v>886</v>
      </c>
      <c r="C811" s="19" t="s">
        <v>65</v>
      </c>
      <c r="D811" s="19" t="s">
        <v>152</v>
      </c>
      <c r="E811" s="19">
        <v>94226985</v>
      </c>
      <c r="F811" s="19"/>
      <c r="G811" s="19" t="s">
        <v>125</v>
      </c>
      <c r="H811" s="46">
        <f t="shared" si="24"/>
        <v>0</v>
      </c>
      <c r="I811" s="6">
        <f t="shared" si="25"/>
        <v>0</v>
      </c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</row>
    <row r="812" spans="1:74" x14ac:dyDescent="0.25">
      <c r="A812" s="48">
        <v>810</v>
      </c>
      <c r="B812" s="19" t="s">
        <v>886</v>
      </c>
      <c r="C812" s="19" t="s">
        <v>133</v>
      </c>
      <c r="D812" s="19" t="s">
        <v>207</v>
      </c>
      <c r="E812" s="19">
        <v>94355276</v>
      </c>
      <c r="F812" s="19"/>
      <c r="G812" s="19" t="s">
        <v>64</v>
      </c>
      <c r="H812" s="46">
        <f t="shared" si="24"/>
        <v>0</v>
      </c>
      <c r="I812" s="6">
        <f t="shared" si="25"/>
        <v>0</v>
      </c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</row>
    <row r="813" spans="1:74" x14ac:dyDescent="0.25">
      <c r="A813" s="48">
        <v>811</v>
      </c>
      <c r="B813" s="19" t="s">
        <v>887</v>
      </c>
      <c r="C813" s="19" t="s">
        <v>181</v>
      </c>
      <c r="D813" s="19" t="s">
        <v>271</v>
      </c>
      <c r="E813" s="19">
        <v>94308045</v>
      </c>
      <c r="F813" s="19"/>
      <c r="G813" s="19" t="s">
        <v>63</v>
      </c>
      <c r="H813" s="46">
        <f t="shared" si="24"/>
        <v>0</v>
      </c>
      <c r="I813" s="6">
        <f t="shared" si="25"/>
        <v>0</v>
      </c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</row>
    <row r="814" spans="1:74" x14ac:dyDescent="0.25">
      <c r="A814" s="48">
        <v>812</v>
      </c>
      <c r="B814" s="19" t="s">
        <v>888</v>
      </c>
      <c r="C814" s="19" t="s">
        <v>423</v>
      </c>
      <c r="D814" s="19" t="s">
        <v>150</v>
      </c>
      <c r="E814" s="19">
        <v>94227035</v>
      </c>
      <c r="F814" s="19"/>
      <c r="G814" s="19" t="s">
        <v>164</v>
      </c>
      <c r="H814" s="46">
        <f t="shared" si="24"/>
        <v>0</v>
      </c>
      <c r="I814" s="6">
        <f t="shared" si="25"/>
        <v>0</v>
      </c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</row>
    <row r="815" spans="1:74" x14ac:dyDescent="0.25">
      <c r="A815" s="48">
        <v>813</v>
      </c>
      <c r="B815" s="19" t="s">
        <v>889</v>
      </c>
      <c r="C815" s="19" t="s">
        <v>130</v>
      </c>
      <c r="D815" s="19" t="s">
        <v>262</v>
      </c>
      <c r="E815" s="19">
        <v>94350017</v>
      </c>
      <c r="F815" s="19"/>
      <c r="G815" s="19" t="s">
        <v>125</v>
      </c>
      <c r="H815" s="46">
        <f t="shared" si="24"/>
        <v>0</v>
      </c>
      <c r="I815" s="6">
        <f t="shared" si="25"/>
        <v>0</v>
      </c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</row>
    <row r="816" spans="1:74" x14ac:dyDescent="0.25">
      <c r="A816" s="48">
        <v>814</v>
      </c>
      <c r="B816" s="19" t="s">
        <v>889</v>
      </c>
      <c r="C816" s="19" t="s">
        <v>177</v>
      </c>
      <c r="D816" s="19" t="s">
        <v>178</v>
      </c>
      <c r="E816" s="19">
        <v>94348938</v>
      </c>
      <c r="F816" s="19"/>
      <c r="G816" s="19" t="s">
        <v>64</v>
      </c>
      <c r="H816" s="46">
        <f t="shared" si="24"/>
        <v>0</v>
      </c>
      <c r="I816" s="6">
        <f t="shared" si="25"/>
        <v>0</v>
      </c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</row>
    <row r="817" spans="1:74" x14ac:dyDescent="0.25">
      <c r="A817" s="48">
        <v>815</v>
      </c>
      <c r="B817" s="19" t="s">
        <v>890</v>
      </c>
      <c r="C817" s="19" t="s">
        <v>168</v>
      </c>
      <c r="D817" s="19" t="s">
        <v>152</v>
      </c>
      <c r="E817" s="19">
        <v>94295667</v>
      </c>
      <c r="F817" s="19"/>
      <c r="G817" s="19" t="s">
        <v>63</v>
      </c>
      <c r="H817" s="46">
        <f t="shared" si="24"/>
        <v>0</v>
      </c>
      <c r="I817" s="6">
        <f t="shared" si="25"/>
        <v>0</v>
      </c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</row>
    <row r="818" spans="1:74" x14ac:dyDescent="0.25">
      <c r="A818" s="48">
        <v>816</v>
      </c>
      <c r="B818" s="19" t="s">
        <v>891</v>
      </c>
      <c r="C818" s="19" t="s">
        <v>168</v>
      </c>
      <c r="D818" s="19" t="s">
        <v>309</v>
      </c>
      <c r="E818" s="19">
        <v>94302724</v>
      </c>
      <c r="F818" s="19"/>
      <c r="G818" s="19" t="s">
        <v>63</v>
      </c>
      <c r="H818" s="46">
        <f t="shared" si="24"/>
        <v>0</v>
      </c>
      <c r="I818" s="6">
        <f t="shared" si="25"/>
        <v>0</v>
      </c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</row>
    <row r="819" spans="1:74" x14ac:dyDescent="0.25">
      <c r="A819" s="48">
        <v>817</v>
      </c>
      <c r="B819" s="19" t="s">
        <v>892</v>
      </c>
      <c r="C819" s="19" t="s">
        <v>66</v>
      </c>
      <c r="D819" s="19" t="s">
        <v>172</v>
      </c>
      <c r="E819" s="19">
        <v>94226849</v>
      </c>
      <c r="F819" s="19"/>
      <c r="G819" s="19" t="s">
        <v>63</v>
      </c>
      <c r="H819" s="46">
        <f t="shared" si="24"/>
        <v>0</v>
      </c>
      <c r="I819" s="6">
        <f t="shared" si="25"/>
        <v>0</v>
      </c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</row>
    <row r="820" spans="1:74" x14ac:dyDescent="0.25">
      <c r="A820" s="48">
        <v>818</v>
      </c>
      <c r="B820" s="19" t="s">
        <v>892</v>
      </c>
      <c r="C820" s="19" t="s">
        <v>255</v>
      </c>
      <c r="D820" s="19" t="s">
        <v>169</v>
      </c>
      <c r="E820" s="19">
        <v>94226900</v>
      </c>
      <c r="F820" s="19"/>
      <c r="G820" s="19" t="s">
        <v>125</v>
      </c>
      <c r="H820" s="46">
        <f t="shared" si="24"/>
        <v>0</v>
      </c>
      <c r="I820" s="6">
        <f t="shared" si="25"/>
        <v>0</v>
      </c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</row>
    <row r="821" spans="1:74" x14ac:dyDescent="0.25">
      <c r="A821" s="48">
        <v>819</v>
      </c>
      <c r="B821" s="19" t="s">
        <v>893</v>
      </c>
      <c r="C821" s="19" t="s">
        <v>65</v>
      </c>
      <c r="D821" s="19" t="s">
        <v>271</v>
      </c>
      <c r="E821" s="19">
        <v>94353952</v>
      </c>
      <c r="F821" s="19"/>
      <c r="G821" s="19" t="s">
        <v>125</v>
      </c>
      <c r="H821" s="46">
        <f t="shared" si="24"/>
        <v>0</v>
      </c>
      <c r="I821" s="6">
        <f t="shared" si="25"/>
        <v>0</v>
      </c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</row>
    <row r="822" spans="1:74" x14ac:dyDescent="0.25">
      <c r="A822" s="48">
        <v>820</v>
      </c>
      <c r="B822" s="19" t="s">
        <v>894</v>
      </c>
      <c r="C822" s="19" t="s">
        <v>188</v>
      </c>
      <c r="D822" s="19" t="s">
        <v>134</v>
      </c>
      <c r="E822" s="19">
        <v>94347307</v>
      </c>
      <c r="F822" s="19"/>
      <c r="G822" s="19" t="s">
        <v>125</v>
      </c>
      <c r="H822" s="46">
        <f t="shared" si="24"/>
        <v>0</v>
      </c>
      <c r="I822" s="6">
        <f t="shared" si="25"/>
        <v>0</v>
      </c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</row>
    <row r="823" spans="1:74" x14ac:dyDescent="0.25">
      <c r="A823" s="48">
        <v>821</v>
      </c>
      <c r="B823" s="19" t="s">
        <v>894</v>
      </c>
      <c r="C823" s="19" t="s">
        <v>168</v>
      </c>
      <c r="D823" s="19" t="s">
        <v>152</v>
      </c>
      <c r="E823" s="19">
        <v>94226974</v>
      </c>
      <c r="F823" s="19"/>
      <c r="G823" s="19" t="s">
        <v>63</v>
      </c>
      <c r="H823" s="46">
        <f t="shared" si="24"/>
        <v>0</v>
      </c>
      <c r="I823" s="6">
        <f t="shared" si="25"/>
        <v>0</v>
      </c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</row>
    <row r="824" spans="1:74" x14ac:dyDescent="0.25">
      <c r="A824" s="48">
        <v>822</v>
      </c>
      <c r="B824" s="19" t="s">
        <v>895</v>
      </c>
      <c r="C824" s="19" t="s">
        <v>126</v>
      </c>
      <c r="D824" s="19" t="s">
        <v>339</v>
      </c>
      <c r="E824" s="19">
        <v>94295971</v>
      </c>
      <c r="F824" s="19"/>
      <c r="G824" s="19" t="s">
        <v>67</v>
      </c>
      <c r="H824" s="46">
        <f t="shared" si="24"/>
        <v>0</v>
      </c>
      <c r="I824" s="6">
        <f t="shared" si="25"/>
        <v>0</v>
      </c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</row>
    <row r="825" spans="1:74" x14ac:dyDescent="0.25">
      <c r="A825" s="48">
        <v>823</v>
      </c>
      <c r="B825" s="19" t="s">
        <v>896</v>
      </c>
      <c r="C825" s="19" t="s">
        <v>65</v>
      </c>
      <c r="D825" s="19" t="s">
        <v>172</v>
      </c>
      <c r="E825" s="19">
        <v>94289992</v>
      </c>
      <c r="F825" s="19"/>
      <c r="G825" s="19" t="s">
        <v>63</v>
      </c>
      <c r="H825" s="46">
        <f t="shared" si="24"/>
        <v>0</v>
      </c>
      <c r="I825" s="6">
        <f t="shared" si="25"/>
        <v>0</v>
      </c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</row>
    <row r="826" spans="1:74" x14ac:dyDescent="0.25">
      <c r="A826" s="48">
        <v>824</v>
      </c>
      <c r="B826" s="19" t="s">
        <v>897</v>
      </c>
      <c r="C826" s="19" t="s">
        <v>232</v>
      </c>
      <c r="D826" s="19" t="s">
        <v>142</v>
      </c>
      <c r="E826" s="19">
        <v>94227034</v>
      </c>
      <c r="F826" s="19"/>
      <c r="G826" s="19" t="s">
        <v>63</v>
      </c>
      <c r="H826" s="46">
        <f t="shared" si="24"/>
        <v>0</v>
      </c>
      <c r="I826" s="6">
        <f t="shared" si="25"/>
        <v>0</v>
      </c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</row>
    <row r="827" spans="1:74" x14ac:dyDescent="0.25">
      <c r="A827" s="48">
        <v>825</v>
      </c>
      <c r="B827" s="19" t="s">
        <v>898</v>
      </c>
      <c r="C827" s="19" t="s">
        <v>66</v>
      </c>
      <c r="D827" s="19" t="s">
        <v>262</v>
      </c>
      <c r="E827" s="19">
        <v>94371419</v>
      </c>
      <c r="F827" s="19"/>
      <c r="G827" s="19" t="s">
        <v>125</v>
      </c>
      <c r="H827" s="46">
        <f t="shared" si="24"/>
        <v>0</v>
      </c>
      <c r="I827" s="6">
        <f t="shared" si="25"/>
        <v>0</v>
      </c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</row>
    <row r="828" spans="1:74" x14ac:dyDescent="0.25">
      <c r="A828" s="48">
        <v>826</v>
      </c>
      <c r="B828" s="19" t="s">
        <v>899</v>
      </c>
      <c r="C828" s="19" t="s">
        <v>181</v>
      </c>
      <c r="D828" s="19" t="s">
        <v>271</v>
      </c>
      <c r="E828" s="19">
        <v>94301863</v>
      </c>
      <c r="F828" s="19"/>
      <c r="G828" s="19" t="s">
        <v>125</v>
      </c>
      <c r="H828" s="46">
        <f t="shared" si="24"/>
        <v>0</v>
      </c>
      <c r="I828" s="6">
        <f t="shared" si="25"/>
        <v>0</v>
      </c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</row>
    <row r="829" spans="1:74" x14ac:dyDescent="0.25">
      <c r="A829" s="48">
        <v>827</v>
      </c>
      <c r="B829" s="19" t="s">
        <v>900</v>
      </c>
      <c r="C829" s="19" t="s">
        <v>168</v>
      </c>
      <c r="D829" s="19" t="s">
        <v>68</v>
      </c>
      <c r="E829" s="19">
        <v>94355475</v>
      </c>
      <c r="F829" s="19"/>
      <c r="G829" s="19" t="s">
        <v>64</v>
      </c>
      <c r="H829" s="46">
        <f t="shared" si="24"/>
        <v>0</v>
      </c>
      <c r="I829" s="6">
        <f t="shared" si="25"/>
        <v>0</v>
      </c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</row>
    <row r="830" spans="1:74" x14ac:dyDescent="0.25">
      <c r="A830" s="48">
        <v>828</v>
      </c>
      <c r="B830" s="19" t="s">
        <v>901</v>
      </c>
      <c r="C830" s="19" t="s">
        <v>66</v>
      </c>
      <c r="D830" s="19" t="s">
        <v>128</v>
      </c>
      <c r="E830" s="19">
        <v>94349997</v>
      </c>
      <c r="F830" s="19"/>
      <c r="G830" s="19" t="s">
        <v>902</v>
      </c>
      <c r="H830" s="46">
        <f t="shared" si="24"/>
        <v>0</v>
      </c>
      <c r="I830" s="6">
        <f t="shared" si="25"/>
        <v>0</v>
      </c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</row>
    <row r="831" spans="1:74" x14ac:dyDescent="0.25">
      <c r="A831" s="48">
        <v>829</v>
      </c>
      <c r="B831" s="19" t="s">
        <v>903</v>
      </c>
      <c r="C831" s="19" t="s">
        <v>66</v>
      </c>
      <c r="D831" s="19" t="s">
        <v>152</v>
      </c>
      <c r="E831" s="19">
        <v>94284873</v>
      </c>
      <c r="F831" s="19"/>
      <c r="G831" s="19" t="s">
        <v>125</v>
      </c>
      <c r="H831" s="46">
        <f t="shared" si="24"/>
        <v>0</v>
      </c>
      <c r="I831" s="6">
        <f t="shared" si="25"/>
        <v>0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</row>
    <row r="832" spans="1:74" x14ac:dyDescent="0.25">
      <c r="A832" s="48">
        <v>830</v>
      </c>
      <c r="B832" s="19" t="s">
        <v>904</v>
      </c>
      <c r="C832" s="19" t="s">
        <v>905</v>
      </c>
      <c r="D832" s="19" t="s">
        <v>228</v>
      </c>
      <c r="E832" s="19">
        <v>94322554</v>
      </c>
      <c r="F832" s="19"/>
      <c r="G832" s="19" t="s">
        <v>63</v>
      </c>
      <c r="H832" s="46">
        <f t="shared" si="24"/>
        <v>0</v>
      </c>
      <c r="I832" s="6">
        <f t="shared" si="25"/>
        <v>0</v>
      </c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</row>
    <row r="833" spans="1:74" x14ac:dyDescent="0.25">
      <c r="A833" s="48">
        <v>831</v>
      </c>
      <c r="B833" s="19" t="s">
        <v>906</v>
      </c>
      <c r="C833" s="19" t="s">
        <v>65</v>
      </c>
      <c r="D833" s="19" t="s">
        <v>250</v>
      </c>
      <c r="E833" s="19">
        <v>94230227</v>
      </c>
      <c r="F833" s="19"/>
      <c r="G833" s="19" t="s">
        <v>143</v>
      </c>
      <c r="H833" s="46">
        <f t="shared" si="24"/>
        <v>0</v>
      </c>
      <c r="I833" s="6">
        <f t="shared" si="25"/>
        <v>0</v>
      </c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</row>
    <row r="834" spans="1:74" x14ac:dyDescent="0.25">
      <c r="A834" s="48">
        <v>832</v>
      </c>
      <c r="B834" s="19" t="s">
        <v>907</v>
      </c>
      <c r="C834" s="19" t="s">
        <v>65</v>
      </c>
      <c r="D834" s="19" t="s">
        <v>123</v>
      </c>
      <c r="E834" s="19">
        <v>94284077</v>
      </c>
      <c r="F834" s="19"/>
      <c r="G834" s="19" t="s">
        <v>143</v>
      </c>
      <c r="H834" s="46">
        <f t="shared" si="24"/>
        <v>0</v>
      </c>
      <c r="I834" s="6">
        <f t="shared" si="25"/>
        <v>0</v>
      </c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</row>
    <row r="835" spans="1:74" x14ac:dyDescent="0.25">
      <c r="A835" s="48">
        <v>833</v>
      </c>
      <c r="B835" s="19" t="s">
        <v>908</v>
      </c>
      <c r="C835" s="19" t="s">
        <v>909</v>
      </c>
      <c r="D835" s="19" t="s">
        <v>910</v>
      </c>
      <c r="E835" s="19">
        <v>94333005</v>
      </c>
      <c r="F835" s="19"/>
      <c r="G835" s="19" t="s">
        <v>64</v>
      </c>
      <c r="H835" s="46">
        <f t="shared" si="24"/>
        <v>0</v>
      </c>
      <c r="I835" s="6">
        <f t="shared" si="25"/>
        <v>0</v>
      </c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</row>
    <row r="836" spans="1:74" x14ac:dyDescent="0.25">
      <c r="A836" s="48">
        <v>834</v>
      </c>
      <c r="B836" s="19" t="s">
        <v>911</v>
      </c>
      <c r="C836" s="19" t="s">
        <v>66</v>
      </c>
      <c r="D836" s="19" t="s">
        <v>123</v>
      </c>
      <c r="E836" s="19">
        <v>94222192</v>
      </c>
      <c r="F836" s="19"/>
      <c r="G836" s="19" t="s">
        <v>125</v>
      </c>
      <c r="H836" s="46">
        <f t="shared" ref="H836:H892" si="26">IF(I836,COUNT(J836:BV836)&amp;"",)</f>
        <v>0</v>
      </c>
      <c r="I836" s="6">
        <f t="shared" ref="I836:I892" si="27">SUM(J836:BV836)</f>
        <v>0</v>
      </c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</row>
    <row r="837" spans="1:74" x14ac:dyDescent="0.25">
      <c r="A837" s="48">
        <v>835</v>
      </c>
      <c r="B837" s="19" t="s">
        <v>912</v>
      </c>
      <c r="C837" s="19" t="s">
        <v>66</v>
      </c>
      <c r="D837" s="19" t="s">
        <v>178</v>
      </c>
      <c r="E837" s="19">
        <v>94334438</v>
      </c>
      <c r="F837" s="19"/>
      <c r="G837" s="19" t="s">
        <v>63</v>
      </c>
      <c r="H837" s="46">
        <f t="shared" si="26"/>
        <v>0</v>
      </c>
      <c r="I837" s="6">
        <f t="shared" si="27"/>
        <v>0</v>
      </c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</row>
    <row r="838" spans="1:74" x14ac:dyDescent="0.25">
      <c r="A838" s="48">
        <v>836</v>
      </c>
      <c r="B838" s="19" t="s">
        <v>913</v>
      </c>
      <c r="C838" s="19" t="s">
        <v>192</v>
      </c>
      <c r="D838" s="19" t="s">
        <v>136</v>
      </c>
      <c r="E838" s="19">
        <v>94370091</v>
      </c>
      <c r="F838" s="19"/>
      <c r="G838" s="19" t="s">
        <v>125</v>
      </c>
      <c r="H838" s="46">
        <f t="shared" si="26"/>
        <v>0</v>
      </c>
      <c r="I838" s="6">
        <f t="shared" si="27"/>
        <v>0</v>
      </c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</row>
    <row r="839" spans="1:74" x14ac:dyDescent="0.25">
      <c r="A839" s="48">
        <v>837</v>
      </c>
      <c r="B839" s="19" t="s">
        <v>914</v>
      </c>
      <c r="C839" s="19" t="s">
        <v>915</v>
      </c>
      <c r="D839" s="19" t="s">
        <v>152</v>
      </c>
      <c r="E839" s="19">
        <v>94226911</v>
      </c>
      <c r="F839" s="19"/>
      <c r="G839" s="19" t="s">
        <v>63</v>
      </c>
      <c r="H839" s="46">
        <f t="shared" si="26"/>
        <v>0</v>
      </c>
      <c r="I839" s="6">
        <f t="shared" si="27"/>
        <v>0</v>
      </c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</row>
    <row r="840" spans="1:74" x14ac:dyDescent="0.25">
      <c r="A840" s="48">
        <v>838</v>
      </c>
      <c r="B840" s="19" t="s">
        <v>916</v>
      </c>
      <c r="C840" s="19" t="s">
        <v>141</v>
      </c>
      <c r="D840" s="19" t="s">
        <v>157</v>
      </c>
      <c r="E840" s="19">
        <v>94316307</v>
      </c>
      <c r="F840" s="19"/>
      <c r="G840" s="19" t="s">
        <v>63</v>
      </c>
      <c r="H840" s="46">
        <f t="shared" si="26"/>
        <v>0</v>
      </c>
      <c r="I840" s="6">
        <f t="shared" si="27"/>
        <v>0</v>
      </c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</row>
    <row r="841" spans="1:74" x14ac:dyDescent="0.25">
      <c r="A841" s="48">
        <v>839</v>
      </c>
      <c r="B841" s="19" t="s">
        <v>917</v>
      </c>
      <c r="C841" s="19" t="s">
        <v>181</v>
      </c>
      <c r="D841" s="19" t="s">
        <v>69</v>
      </c>
      <c r="E841" s="19">
        <v>94226812</v>
      </c>
      <c r="F841" s="19"/>
      <c r="G841" s="19" t="s">
        <v>63</v>
      </c>
      <c r="H841" s="46">
        <f t="shared" si="26"/>
        <v>0</v>
      </c>
      <c r="I841" s="6">
        <f t="shared" si="27"/>
        <v>0</v>
      </c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</row>
    <row r="842" spans="1:74" x14ac:dyDescent="0.25">
      <c r="A842" s="48">
        <v>840</v>
      </c>
      <c r="B842" s="19" t="s">
        <v>918</v>
      </c>
      <c r="C842" s="19" t="s">
        <v>65</v>
      </c>
      <c r="D842" s="19" t="s">
        <v>150</v>
      </c>
      <c r="E842" s="19">
        <v>94283701</v>
      </c>
      <c r="F842" s="19"/>
      <c r="G842" s="19" t="s">
        <v>63</v>
      </c>
      <c r="H842" s="46">
        <f t="shared" si="26"/>
        <v>0</v>
      </c>
      <c r="I842" s="6">
        <f t="shared" si="27"/>
        <v>0</v>
      </c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</row>
    <row r="843" spans="1:74" x14ac:dyDescent="0.25">
      <c r="A843" s="48">
        <v>841</v>
      </c>
      <c r="B843" s="19" t="s">
        <v>919</v>
      </c>
      <c r="C843" s="19" t="s">
        <v>145</v>
      </c>
      <c r="D843" s="19" t="s">
        <v>123</v>
      </c>
      <c r="E843" s="19">
        <v>94284173</v>
      </c>
      <c r="F843" s="19"/>
      <c r="G843" s="19" t="s">
        <v>63</v>
      </c>
      <c r="H843" s="46">
        <f t="shared" si="26"/>
        <v>0</v>
      </c>
      <c r="I843" s="6">
        <f t="shared" si="27"/>
        <v>0</v>
      </c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</row>
    <row r="844" spans="1:74" x14ac:dyDescent="0.25">
      <c r="A844" s="48">
        <v>842</v>
      </c>
      <c r="B844" s="19" t="s">
        <v>920</v>
      </c>
      <c r="C844" s="19" t="s">
        <v>181</v>
      </c>
      <c r="D844" s="19" t="s">
        <v>142</v>
      </c>
      <c r="E844" s="19">
        <v>94226683</v>
      </c>
      <c r="F844" s="19"/>
      <c r="G844" s="19" t="s">
        <v>63</v>
      </c>
      <c r="H844" s="46">
        <f t="shared" si="26"/>
        <v>0</v>
      </c>
      <c r="I844" s="6">
        <f t="shared" si="27"/>
        <v>0</v>
      </c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</row>
    <row r="845" spans="1:74" x14ac:dyDescent="0.25">
      <c r="A845" s="48">
        <v>843</v>
      </c>
      <c r="B845" s="19" t="s">
        <v>921</v>
      </c>
      <c r="C845" s="19" t="s">
        <v>181</v>
      </c>
      <c r="D845" s="19" t="s">
        <v>123</v>
      </c>
      <c r="E845" s="19">
        <v>94226687</v>
      </c>
      <c r="F845" s="19"/>
      <c r="G845" s="19" t="s">
        <v>63</v>
      </c>
      <c r="H845" s="46">
        <f t="shared" si="26"/>
        <v>0</v>
      </c>
      <c r="I845" s="6">
        <f t="shared" si="27"/>
        <v>0</v>
      </c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</row>
    <row r="846" spans="1:74" x14ac:dyDescent="0.25">
      <c r="A846" s="48">
        <v>844</v>
      </c>
      <c r="B846" s="19" t="s">
        <v>922</v>
      </c>
      <c r="C846" s="19" t="s">
        <v>151</v>
      </c>
      <c r="D846" s="19" t="s">
        <v>150</v>
      </c>
      <c r="E846" s="19">
        <v>94372140</v>
      </c>
      <c r="F846" s="19"/>
      <c r="G846" s="19" t="s">
        <v>64</v>
      </c>
      <c r="H846" s="46">
        <f t="shared" si="26"/>
        <v>0</v>
      </c>
      <c r="I846" s="6">
        <f t="shared" si="27"/>
        <v>0</v>
      </c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</row>
    <row r="847" spans="1:74" x14ac:dyDescent="0.25">
      <c r="A847" s="48">
        <v>845</v>
      </c>
      <c r="B847" s="19" t="s">
        <v>922</v>
      </c>
      <c r="C847" s="19" t="s">
        <v>232</v>
      </c>
      <c r="D847" s="19" t="s">
        <v>157</v>
      </c>
      <c r="E847" s="19">
        <v>94368153</v>
      </c>
      <c r="F847" s="19"/>
      <c r="G847" s="19" t="s">
        <v>283</v>
      </c>
      <c r="H847" s="46">
        <f t="shared" si="26"/>
        <v>0</v>
      </c>
      <c r="I847" s="6">
        <f t="shared" si="27"/>
        <v>0</v>
      </c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</row>
    <row r="848" spans="1:74" x14ac:dyDescent="0.25">
      <c r="A848" s="48">
        <v>846</v>
      </c>
      <c r="B848" s="19" t="s">
        <v>923</v>
      </c>
      <c r="C848" s="19" t="s">
        <v>181</v>
      </c>
      <c r="D848" s="19" t="s">
        <v>271</v>
      </c>
      <c r="E848" s="19">
        <v>94226637</v>
      </c>
      <c r="F848" s="19"/>
      <c r="G848" s="19" t="s">
        <v>63</v>
      </c>
      <c r="H848" s="46">
        <f t="shared" si="26"/>
        <v>0</v>
      </c>
      <c r="I848" s="6">
        <f t="shared" si="27"/>
        <v>0</v>
      </c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</row>
    <row r="849" spans="1:74" x14ac:dyDescent="0.25">
      <c r="A849" s="48">
        <v>847</v>
      </c>
      <c r="B849" s="19" t="s">
        <v>924</v>
      </c>
      <c r="C849" s="19" t="s">
        <v>138</v>
      </c>
      <c r="D849" s="19" t="s">
        <v>207</v>
      </c>
      <c r="E849" s="19">
        <v>94299246</v>
      </c>
      <c r="F849" s="19"/>
      <c r="G849" s="19" t="s">
        <v>63</v>
      </c>
      <c r="H849" s="46">
        <f t="shared" si="26"/>
        <v>0</v>
      </c>
      <c r="I849" s="6">
        <f t="shared" si="27"/>
        <v>0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</row>
    <row r="850" spans="1:74" x14ac:dyDescent="0.25">
      <c r="A850" s="48">
        <v>848</v>
      </c>
      <c r="B850" s="19" t="s">
        <v>925</v>
      </c>
      <c r="C850" s="19" t="s">
        <v>145</v>
      </c>
      <c r="D850" s="19" t="s">
        <v>172</v>
      </c>
      <c r="E850" s="19">
        <v>94297081</v>
      </c>
      <c r="F850" s="19"/>
      <c r="G850" s="19" t="s">
        <v>125</v>
      </c>
      <c r="H850" s="46">
        <f t="shared" si="26"/>
        <v>0</v>
      </c>
      <c r="I850" s="6">
        <f t="shared" si="27"/>
        <v>0</v>
      </c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</row>
    <row r="851" spans="1:74" x14ac:dyDescent="0.25">
      <c r="A851" s="48">
        <v>849</v>
      </c>
      <c r="B851" s="19" t="s">
        <v>926</v>
      </c>
      <c r="C851" s="19" t="s">
        <v>181</v>
      </c>
      <c r="D851" s="19" t="s">
        <v>134</v>
      </c>
      <c r="E851" s="19">
        <v>94226548</v>
      </c>
      <c r="F851" s="19"/>
      <c r="G851" s="19" t="s">
        <v>139</v>
      </c>
      <c r="H851" s="46">
        <f t="shared" si="26"/>
        <v>0</v>
      </c>
      <c r="I851" s="6">
        <f t="shared" si="27"/>
        <v>0</v>
      </c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</row>
    <row r="852" spans="1:74" x14ac:dyDescent="0.25">
      <c r="A852" s="48">
        <v>850</v>
      </c>
      <c r="B852" s="19" t="s">
        <v>927</v>
      </c>
      <c r="C852" s="19" t="s">
        <v>181</v>
      </c>
      <c r="D852" s="19" t="s">
        <v>172</v>
      </c>
      <c r="E852" s="19">
        <v>94320205</v>
      </c>
      <c r="F852" s="19"/>
      <c r="G852" s="19" t="s">
        <v>63</v>
      </c>
      <c r="H852" s="46">
        <f t="shared" si="26"/>
        <v>0</v>
      </c>
      <c r="I852" s="6">
        <f t="shared" si="27"/>
        <v>0</v>
      </c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</row>
    <row r="853" spans="1:74" x14ac:dyDescent="0.25">
      <c r="A853" s="48">
        <v>851</v>
      </c>
      <c r="B853" s="19" t="s">
        <v>928</v>
      </c>
      <c r="C853" s="19" t="s">
        <v>145</v>
      </c>
      <c r="D853" s="19" t="s">
        <v>128</v>
      </c>
      <c r="E853" s="19">
        <v>94335203</v>
      </c>
      <c r="F853" s="19"/>
      <c r="G853" s="19" t="s">
        <v>64</v>
      </c>
      <c r="H853" s="46">
        <f t="shared" si="26"/>
        <v>0</v>
      </c>
      <c r="I853" s="6">
        <f t="shared" si="27"/>
        <v>0</v>
      </c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</row>
    <row r="854" spans="1:74" x14ac:dyDescent="0.25">
      <c r="A854" s="48">
        <v>852</v>
      </c>
      <c r="B854" s="19" t="s">
        <v>929</v>
      </c>
      <c r="C854" s="19" t="s">
        <v>147</v>
      </c>
      <c r="D854" s="19" t="s">
        <v>309</v>
      </c>
      <c r="E854" s="19">
        <v>94323375</v>
      </c>
      <c r="F854" s="19"/>
      <c r="G854" s="19" t="s">
        <v>125</v>
      </c>
      <c r="H854" s="46">
        <f t="shared" si="26"/>
        <v>0</v>
      </c>
      <c r="I854" s="6">
        <f t="shared" si="27"/>
        <v>0</v>
      </c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</row>
    <row r="855" spans="1:74" x14ac:dyDescent="0.25">
      <c r="A855" s="48">
        <v>853</v>
      </c>
      <c r="B855" s="19" t="s">
        <v>930</v>
      </c>
      <c r="C855" s="19" t="s">
        <v>151</v>
      </c>
      <c r="D855" s="19" t="s">
        <v>271</v>
      </c>
      <c r="E855" s="19">
        <v>94324044</v>
      </c>
      <c r="F855" s="19"/>
      <c r="G855" s="19" t="s">
        <v>125</v>
      </c>
      <c r="H855" s="46">
        <f t="shared" si="26"/>
        <v>0</v>
      </c>
      <c r="I855" s="6">
        <f t="shared" si="27"/>
        <v>0</v>
      </c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</row>
    <row r="856" spans="1:74" x14ac:dyDescent="0.25">
      <c r="A856" s="48">
        <v>854</v>
      </c>
      <c r="B856" s="19" t="s">
        <v>931</v>
      </c>
      <c r="C856" s="19" t="s">
        <v>534</v>
      </c>
      <c r="D856" s="19" t="s">
        <v>207</v>
      </c>
      <c r="E856" s="19">
        <v>94229198</v>
      </c>
      <c r="F856" s="19"/>
      <c r="G856" s="19" t="s">
        <v>63</v>
      </c>
      <c r="H856" s="46">
        <f t="shared" si="26"/>
        <v>0</v>
      </c>
      <c r="I856" s="6">
        <f t="shared" si="27"/>
        <v>0</v>
      </c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</row>
    <row r="857" spans="1:74" x14ac:dyDescent="0.25">
      <c r="A857" s="48">
        <v>855</v>
      </c>
      <c r="B857" s="19" t="s">
        <v>932</v>
      </c>
      <c r="C857" s="19" t="s">
        <v>196</v>
      </c>
      <c r="D857" s="19" t="s">
        <v>152</v>
      </c>
      <c r="E857" s="19">
        <v>94314294</v>
      </c>
      <c r="F857" s="19"/>
      <c r="G857" s="19" t="s">
        <v>125</v>
      </c>
      <c r="H857" s="46">
        <f t="shared" si="26"/>
        <v>0</v>
      </c>
      <c r="I857" s="6">
        <f t="shared" si="27"/>
        <v>0</v>
      </c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</row>
    <row r="858" spans="1:74" x14ac:dyDescent="0.25">
      <c r="A858" s="48">
        <v>856</v>
      </c>
      <c r="B858" s="19" t="s">
        <v>933</v>
      </c>
      <c r="C858" s="19" t="s">
        <v>130</v>
      </c>
      <c r="D858" s="19" t="s">
        <v>128</v>
      </c>
      <c r="E858" s="19">
        <v>94313760</v>
      </c>
      <c r="F858" s="19"/>
      <c r="G858" s="19" t="s">
        <v>63</v>
      </c>
      <c r="H858" s="46">
        <f t="shared" si="26"/>
        <v>0</v>
      </c>
      <c r="I858" s="6">
        <f t="shared" si="27"/>
        <v>0</v>
      </c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</row>
    <row r="859" spans="1:74" x14ac:dyDescent="0.25">
      <c r="A859" s="48">
        <v>857</v>
      </c>
      <c r="B859" s="19" t="s">
        <v>933</v>
      </c>
      <c r="C859" s="19" t="s">
        <v>181</v>
      </c>
      <c r="D859" s="19" t="s">
        <v>123</v>
      </c>
      <c r="E859" s="19">
        <v>94230237</v>
      </c>
      <c r="F859" s="19"/>
      <c r="G859" s="19" t="s">
        <v>143</v>
      </c>
      <c r="H859" s="46">
        <f t="shared" si="26"/>
        <v>0</v>
      </c>
      <c r="I859" s="6">
        <f t="shared" si="27"/>
        <v>0</v>
      </c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</row>
    <row r="860" spans="1:74" x14ac:dyDescent="0.25">
      <c r="A860" s="48">
        <v>858</v>
      </c>
      <c r="B860" s="19" t="s">
        <v>934</v>
      </c>
      <c r="C860" s="19" t="s">
        <v>232</v>
      </c>
      <c r="D860" s="19" t="s">
        <v>127</v>
      </c>
      <c r="E860" s="19">
        <v>94294819</v>
      </c>
      <c r="F860" s="19"/>
      <c r="G860" s="19" t="s">
        <v>143</v>
      </c>
      <c r="H860" s="46">
        <f t="shared" si="26"/>
        <v>0</v>
      </c>
      <c r="I860" s="6">
        <f t="shared" si="27"/>
        <v>0</v>
      </c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</row>
    <row r="861" spans="1:74" x14ac:dyDescent="0.25">
      <c r="A861" s="48">
        <v>859</v>
      </c>
      <c r="B861" s="19" t="s">
        <v>934</v>
      </c>
      <c r="C861" s="19" t="s">
        <v>337</v>
      </c>
      <c r="D861" s="19" t="s">
        <v>152</v>
      </c>
      <c r="E861" s="19">
        <v>94374427</v>
      </c>
      <c r="F861" s="19"/>
      <c r="G861" s="19" t="s">
        <v>125</v>
      </c>
      <c r="H861" s="46">
        <f t="shared" si="26"/>
        <v>0</v>
      </c>
      <c r="I861" s="6">
        <f t="shared" si="27"/>
        <v>0</v>
      </c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</row>
    <row r="862" spans="1:74" x14ac:dyDescent="0.25">
      <c r="A862" s="48">
        <v>860</v>
      </c>
      <c r="B862" s="19" t="s">
        <v>935</v>
      </c>
      <c r="C862" s="19" t="s">
        <v>65</v>
      </c>
      <c r="D862" s="19" t="s">
        <v>69</v>
      </c>
      <c r="E862" s="19">
        <v>94226982</v>
      </c>
      <c r="F862" s="19"/>
      <c r="G862" s="19" t="s">
        <v>125</v>
      </c>
      <c r="H862" s="46">
        <f t="shared" si="26"/>
        <v>0</v>
      </c>
      <c r="I862" s="6">
        <f t="shared" si="27"/>
        <v>0</v>
      </c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</row>
    <row r="863" spans="1:74" x14ac:dyDescent="0.25">
      <c r="A863" s="48">
        <v>861</v>
      </c>
      <c r="B863" s="19" t="s">
        <v>936</v>
      </c>
      <c r="C863" s="19" t="s">
        <v>168</v>
      </c>
      <c r="D863" s="19" t="s">
        <v>136</v>
      </c>
      <c r="E863" s="19">
        <v>94229877</v>
      </c>
      <c r="F863" s="19"/>
      <c r="G863" s="19" t="s">
        <v>67</v>
      </c>
      <c r="H863" s="46">
        <f t="shared" si="26"/>
        <v>0</v>
      </c>
      <c r="I863" s="6">
        <f t="shared" si="27"/>
        <v>0</v>
      </c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</row>
    <row r="864" spans="1:74" x14ac:dyDescent="0.25">
      <c r="A864" s="48">
        <v>862</v>
      </c>
      <c r="B864" s="19" t="s">
        <v>936</v>
      </c>
      <c r="C864" s="19" t="s">
        <v>138</v>
      </c>
      <c r="D864" s="19" t="s">
        <v>134</v>
      </c>
      <c r="E864" s="19">
        <v>94372013</v>
      </c>
      <c r="F864" s="19"/>
      <c r="G864" s="19" t="s">
        <v>125</v>
      </c>
      <c r="H864" s="46">
        <f t="shared" si="26"/>
        <v>0</v>
      </c>
      <c r="I864" s="6">
        <f t="shared" si="27"/>
        <v>0</v>
      </c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</row>
    <row r="865" spans="1:74" x14ac:dyDescent="0.25">
      <c r="A865" s="48">
        <v>863</v>
      </c>
      <c r="B865" s="19" t="s">
        <v>937</v>
      </c>
      <c r="C865" s="19" t="s">
        <v>275</v>
      </c>
      <c r="D865" s="19" t="s">
        <v>68</v>
      </c>
      <c r="E865" s="19">
        <v>94333535</v>
      </c>
      <c r="F865" s="19"/>
      <c r="G865" s="19" t="s">
        <v>283</v>
      </c>
      <c r="H865" s="46">
        <f t="shared" si="26"/>
        <v>0</v>
      </c>
      <c r="I865" s="6">
        <f t="shared" si="27"/>
        <v>0</v>
      </c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</row>
    <row r="866" spans="1:74" x14ac:dyDescent="0.25">
      <c r="A866" s="48">
        <v>864</v>
      </c>
      <c r="B866" s="19" t="s">
        <v>938</v>
      </c>
      <c r="C866" s="19" t="s">
        <v>151</v>
      </c>
      <c r="D866" s="19" t="s">
        <v>271</v>
      </c>
      <c r="E866" s="19">
        <v>94283757</v>
      </c>
      <c r="F866" s="19"/>
      <c r="G866" s="19" t="s">
        <v>125</v>
      </c>
      <c r="H866" s="46">
        <f t="shared" si="26"/>
        <v>0</v>
      </c>
      <c r="I866" s="6">
        <f t="shared" si="27"/>
        <v>0</v>
      </c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</row>
    <row r="867" spans="1:74" x14ac:dyDescent="0.25">
      <c r="A867" s="48">
        <v>865</v>
      </c>
      <c r="B867" s="19" t="s">
        <v>939</v>
      </c>
      <c r="C867" s="19" t="s">
        <v>177</v>
      </c>
      <c r="D867" s="19" t="s">
        <v>134</v>
      </c>
      <c r="E867" s="19">
        <v>94228734</v>
      </c>
      <c r="F867" s="19"/>
      <c r="G867" s="19" t="s">
        <v>67</v>
      </c>
      <c r="H867" s="46">
        <f t="shared" si="26"/>
        <v>0</v>
      </c>
      <c r="I867" s="6">
        <f t="shared" si="27"/>
        <v>0</v>
      </c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</row>
    <row r="868" spans="1:74" x14ac:dyDescent="0.25">
      <c r="A868" s="48">
        <v>866</v>
      </c>
      <c r="B868" s="19" t="s">
        <v>940</v>
      </c>
      <c r="C868" s="19" t="s">
        <v>138</v>
      </c>
      <c r="D868" s="19" t="s">
        <v>128</v>
      </c>
      <c r="E868" s="19">
        <v>94228246</v>
      </c>
      <c r="F868" s="19"/>
      <c r="G868" s="19" t="s">
        <v>143</v>
      </c>
      <c r="H868" s="46">
        <f t="shared" si="26"/>
        <v>0</v>
      </c>
      <c r="I868" s="6">
        <f t="shared" si="27"/>
        <v>0</v>
      </c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</row>
    <row r="869" spans="1:74" x14ac:dyDescent="0.25">
      <c r="A869" s="48">
        <v>867</v>
      </c>
      <c r="B869" s="19" t="s">
        <v>941</v>
      </c>
      <c r="C869" s="19" t="s">
        <v>145</v>
      </c>
      <c r="D869" s="19" t="s">
        <v>68</v>
      </c>
      <c r="E869" s="19">
        <v>94226743</v>
      </c>
      <c r="F869" s="19"/>
      <c r="G869" s="19" t="s">
        <v>67</v>
      </c>
      <c r="H869" s="46">
        <f t="shared" si="26"/>
        <v>0</v>
      </c>
      <c r="I869" s="6">
        <f t="shared" si="27"/>
        <v>0</v>
      </c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</row>
    <row r="870" spans="1:74" x14ac:dyDescent="0.25">
      <c r="A870" s="48">
        <v>868</v>
      </c>
      <c r="B870" s="19" t="s">
        <v>942</v>
      </c>
      <c r="C870" s="19" t="s">
        <v>476</v>
      </c>
      <c r="D870" s="19" t="s">
        <v>943</v>
      </c>
      <c r="E870" s="19">
        <v>94355095</v>
      </c>
      <c r="F870" s="19"/>
      <c r="G870" s="19" t="s">
        <v>125</v>
      </c>
      <c r="H870" s="46">
        <f t="shared" si="26"/>
        <v>0</v>
      </c>
      <c r="I870" s="6">
        <f t="shared" si="27"/>
        <v>0</v>
      </c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</row>
    <row r="871" spans="1:74" x14ac:dyDescent="0.25">
      <c r="A871" s="48">
        <v>869</v>
      </c>
      <c r="B871" s="19" t="s">
        <v>944</v>
      </c>
      <c r="C871" s="19" t="s">
        <v>196</v>
      </c>
      <c r="D871" s="19" t="s">
        <v>134</v>
      </c>
      <c r="E871" s="19">
        <v>94323737</v>
      </c>
      <c r="F871" s="19"/>
      <c r="G871" s="19" t="s">
        <v>63</v>
      </c>
      <c r="H871" s="46">
        <f t="shared" si="26"/>
        <v>0</v>
      </c>
      <c r="I871" s="6">
        <f t="shared" si="27"/>
        <v>0</v>
      </c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</row>
    <row r="872" spans="1:74" x14ac:dyDescent="0.25">
      <c r="A872" s="48">
        <v>870</v>
      </c>
      <c r="B872" s="19" t="s">
        <v>945</v>
      </c>
      <c r="C872" s="19" t="s">
        <v>65</v>
      </c>
      <c r="D872" s="19" t="s">
        <v>172</v>
      </c>
      <c r="E872" s="19">
        <v>94320208</v>
      </c>
      <c r="F872" s="19"/>
      <c r="G872" s="19" t="s">
        <v>125</v>
      </c>
      <c r="H872" s="46">
        <f t="shared" si="26"/>
        <v>0</v>
      </c>
      <c r="I872" s="6">
        <f t="shared" si="27"/>
        <v>0</v>
      </c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</row>
    <row r="873" spans="1:74" x14ac:dyDescent="0.25">
      <c r="A873" s="48">
        <v>871</v>
      </c>
      <c r="B873" s="19" t="s">
        <v>946</v>
      </c>
      <c r="C873" s="19" t="s">
        <v>122</v>
      </c>
      <c r="D873" s="19" t="s">
        <v>123</v>
      </c>
      <c r="E873" s="19">
        <v>94369225</v>
      </c>
      <c r="F873" s="19"/>
      <c r="G873" s="19" t="s">
        <v>125</v>
      </c>
      <c r="H873" s="46">
        <f t="shared" si="26"/>
        <v>0</v>
      </c>
      <c r="I873" s="6">
        <f t="shared" si="27"/>
        <v>0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</row>
    <row r="874" spans="1:74" x14ac:dyDescent="0.25">
      <c r="A874" s="48">
        <v>872</v>
      </c>
      <c r="B874" s="19" t="s">
        <v>947</v>
      </c>
      <c r="C874" s="19" t="s">
        <v>181</v>
      </c>
      <c r="D874" s="19" t="s">
        <v>152</v>
      </c>
      <c r="E874" s="19">
        <v>94368469</v>
      </c>
      <c r="F874" s="19"/>
      <c r="G874" s="19" t="s">
        <v>64</v>
      </c>
      <c r="H874" s="46">
        <f t="shared" si="26"/>
        <v>0</v>
      </c>
      <c r="I874" s="6">
        <f t="shared" si="27"/>
        <v>0</v>
      </c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</row>
    <row r="875" spans="1:74" x14ac:dyDescent="0.25">
      <c r="A875" s="48">
        <v>873</v>
      </c>
      <c r="B875" s="19" t="s">
        <v>948</v>
      </c>
      <c r="C875" s="19" t="s">
        <v>213</v>
      </c>
      <c r="D875" s="19" t="s">
        <v>256</v>
      </c>
      <c r="E875" s="19">
        <v>94372108</v>
      </c>
      <c r="F875" s="19"/>
      <c r="G875" s="19" t="s">
        <v>64</v>
      </c>
      <c r="H875" s="46">
        <f t="shared" si="26"/>
        <v>0</v>
      </c>
      <c r="I875" s="6">
        <f t="shared" si="27"/>
        <v>0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</row>
    <row r="876" spans="1:74" x14ac:dyDescent="0.25">
      <c r="A876" s="48">
        <v>874</v>
      </c>
      <c r="B876" s="19" t="s">
        <v>949</v>
      </c>
      <c r="C876" s="19" t="s">
        <v>177</v>
      </c>
      <c r="D876" s="19" t="s">
        <v>262</v>
      </c>
      <c r="E876" s="19">
        <v>94226988</v>
      </c>
      <c r="F876" s="19"/>
      <c r="G876" s="19" t="s">
        <v>125</v>
      </c>
      <c r="H876" s="46">
        <f t="shared" si="26"/>
        <v>0</v>
      </c>
      <c r="I876" s="6">
        <f t="shared" si="27"/>
        <v>0</v>
      </c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</row>
    <row r="877" spans="1:74" x14ac:dyDescent="0.25">
      <c r="A877" s="48">
        <v>875</v>
      </c>
      <c r="B877" s="19" t="s">
        <v>949</v>
      </c>
      <c r="C877" s="19" t="s">
        <v>181</v>
      </c>
      <c r="D877" s="19" t="s">
        <v>134</v>
      </c>
      <c r="E877" s="19">
        <v>94228323</v>
      </c>
      <c r="F877" s="19"/>
      <c r="G877" s="19" t="s">
        <v>67</v>
      </c>
      <c r="H877" s="46">
        <f t="shared" si="26"/>
        <v>0</v>
      </c>
      <c r="I877" s="6">
        <f t="shared" si="27"/>
        <v>0</v>
      </c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</row>
    <row r="878" spans="1:74" x14ac:dyDescent="0.25">
      <c r="A878" s="48">
        <v>876</v>
      </c>
      <c r="B878" s="19" t="s">
        <v>949</v>
      </c>
      <c r="C878" s="19" t="s">
        <v>168</v>
      </c>
      <c r="D878" s="19" t="s">
        <v>950</v>
      </c>
      <c r="E878" s="19">
        <v>94338522</v>
      </c>
      <c r="F878" s="19"/>
      <c r="G878" s="19" t="s">
        <v>125</v>
      </c>
      <c r="H878" s="46">
        <f t="shared" si="26"/>
        <v>0</v>
      </c>
      <c r="I878" s="6">
        <f t="shared" si="27"/>
        <v>0</v>
      </c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</row>
    <row r="879" spans="1:74" x14ac:dyDescent="0.25">
      <c r="A879" s="48">
        <v>877</v>
      </c>
      <c r="B879" s="19" t="s">
        <v>951</v>
      </c>
      <c r="C879" s="19" t="s">
        <v>692</v>
      </c>
      <c r="D879" s="19" t="s">
        <v>128</v>
      </c>
      <c r="E879" s="19">
        <v>94310827</v>
      </c>
      <c r="F879" s="19"/>
      <c r="G879" s="19" t="s">
        <v>125</v>
      </c>
      <c r="H879" s="46">
        <f t="shared" si="26"/>
        <v>0</v>
      </c>
      <c r="I879" s="6">
        <f t="shared" si="27"/>
        <v>0</v>
      </c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</row>
    <row r="880" spans="1:74" x14ac:dyDescent="0.25">
      <c r="A880" s="48">
        <v>878</v>
      </c>
      <c r="B880" s="19" t="s">
        <v>952</v>
      </c>
      <c r="C880" s="19" t="s">
        <v>65</v>
      </c>
      <c r="D880" s="19" t="s">
        <v>157</v>
      </c>
      <c r="E880" s="19">
        <v>94311465</v>
      </c>
      <c r="F880" s="19"/>
      <c r="G880" s="19" t="s">
        <v>125</v>
      </c>
      <c r="H880" s="46">
        <f t="shared" si="26"/>
        <v>0</v>
      </c>
      <c r="I880" s="6">
        <f t="shared" si="27"/>
        <v>0</v>
      </c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</row>
    <row r="881" spans="1:74" x14ac:dyDescent="0.25">
      <c r="A881" s="48">
        <v>879</v>
      </c>
      <c r="B881" s="19" t="s">
        <v>952</v>
      </c>
      <c r="C881" s="19" t="s">
        <v>122</v>
      </c>
      <c r="D881" s="19" t="s">
        <v>260</v>
      </c>
      <c r="E881" s="19">
        <v>94226978</v>
      </c>
      <c r="F881" s="19"/>
      <c r="G881" s="19" t="s">
        <v>63</v>
      </c>
      <c r="H881" s="46">
        <f t="shared" si="26"/>
        <v>0</v>
      </c>
      <c r="I881" s="6">
        <f t="shared" si="27"/>
        <v>0</v>
      </c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</row>
    <row r="882" spans="1:74" x14ac:dyDescent="0.25">
      <c r="A882" s="48">
        <v>880</v>
      </c>
      <c r="B882" s="19" t="s">
        <v>953</v>
      </c>
      <c r="C882" s="19" t="s">
        <v>954</v>
      </c>
      <c r="D882" s="19" t="s">
        <v>955</v>
      </c>
      <c r="E882" s="19">
        <v>94326384</v>
      </c>
      <c r="F882" s="19"/>
      <c r="G882" s="19" t="s">
        <v>125</v>
      </c>
      <c r="H882" s="46">
        <f t="shared" si="26"/>
        <v>0</v>
      </c>
      <c r="I882" s="6">
        <f t="shared" si="27"/>
        <v>0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</row>
    <row r="883" spans="1:74" x14ac:dyDescent="0.25">
      <c r="A883" s="48">
        <v>881</v>
      </c>
      <c r="B883" s="19" t="s">
        <v>953</v>
      </c>
      <c r="C883" s="19" t="s">
        <v>435</v>
      </c>
      <c r="D883" s="19" t="s">
        <v>956</v>
      </c>
      <c r="E883" s="19">
        <v>94309668</v>
      </c>
      <c r="F883" s="19"/>
      <c r="G883" s="19" t="s">
        <v>125</v>
      </c>
      <c r="H883" s="46">
        <f t="shared" si="26"/>
        <v>0</v>
      </c>
      <c r="I883" s="6">
        <f t="shared" si="27"/>
        <v>0</v>
      </c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</row>
    <row r="884" spans="1:74" x14ac:dyDescent="0.25">
      <c r="A884" s="48">
        <v>882</v>
      </c>
      <c r="B884" s="19" t="s">
        <v>957</v>
      </c>
      <c r="C884" s="19" t="s">
        <v>252</v>
      </c>
      <c r="D884" s="19" t="s">
        <v>271</v>
      </c>
      <c r="E884" s="19">
        <v>94260762</v>
      </c>
      <c r="F884" s="19"/>
      <c r="G884" s="19" t="s">
        <v>125</v>
      </c>
      <c r="H884" s="46">
        <f t="shared" si="26"/>
        <v>0</v>
      </c>
      <c r="I884" s="6">
        <f t="shared" si="27"/>
        <v>0</v>
      </c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</row>
    <row r="885" spans="1:74" x14ac:dyDescent="0.25">
      <c r="A885" s="48">
        <v>883</v>
      </c>
      <c r="B885" s="19" t="s">
        <v>958</v>
      </c>
      <c r="C885" s="19" t="s">
        <v>147</v>
      </c>
      <c r="D885" s="19" t="s">
        <v>142</v>
      </c>
      <c r="E885" s="19">
        <v>94226797</v>
      </c>
      <c r="F885" s="19"/>
      <c r="G885" s="19" t="s">
        <v>63</v>
      </c>
      <c r="H885" s="46">
        <f t="shared" si="26"/>
        <v>0</v>
      </c>
      <c r="I885" s="6">
        <f t="shared" si="27"/>
        <v>0</v>
      </c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</row>
    <row r="886" spans="1:74" x14ac:dyDescent="0.25">
      <c r="A886" s="48">
        <v>884</v>
      </c>
      <c r="B886" s="19" t="s">
        <v>959</v>
      </c>
      <c r="C886" s="19" t="s">
        <v>122</v>
      </c>
      <c r="D886" s="19" t="s">
        <v>260</v>
      </c>
      <c r="E886" s="19">
        <v>94352442</v>
      </c>
      <c r="F886" s="19"/>
      <c r="G886" s="19" t="s">
        <v>63</v>
      </c>
      <c r="H886" s="46">
        <f t="shared" si="26"/>
        <v>0</v>
      </c>
      <c r="I886" s="6">
        <f t="shared" si="27"/>
        <v>0</v>
      </c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</row>
    <row r="887" spans="1:74" x14ac:dyDescent="0.25">
      <c r="A887" s="48">
        <v>885</v>
      </c>
      <c r="B887" s="19" t="s">
        <v>960</v>
      </c>
      <c r="C887" s="19" t="s">
        <v>232</v>
      </c>
      <c r="D887" s="19" t="s">
        <v>128</v>
      </c>
      <c r="E887" s="19">
        <v>94227011</v>
      </c>
      <c r="F887" s="19"/>
      <c r="G887" s="19" t="s">
        <v>63</v>
      </c>
      <c r="H887" s="46">
        <f t="shared" si="26"/>
        <v>0</v>
      </c>
      <c r="I887" s="6">
        <f t="shared" si="27"/>
        <v>0</v>
      </c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</row>
    <row r="888" spans="1:74" x14ac:dyDescent="0.25">
      <c r="A888" s="48">
        <v>886</v>
      </c>
      <c r="B888" s="19" t="s">
        <v>960</v>
      </c>
      <c r="C888" s="19" t="s">
        <v>66</v>
      </c>
      <c r="D888" s="19" t="s">
        <v>128</v>
      </c>
      <c r="E888" s="19">
        <v>94227283</v>
      </c>
      <c r="F888" s="19"/>
      <c r="G888" s="19" t="s">
        <v>63</v>
      </c>
      <c r="H888" s="46">
        <f t="shared" si="26"/>
        <v>0</v>
      </c>
      <c r="I888" s="6">
        <f t="shared" si="27"/>
        <v>0</v>
      </c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</row>
    <row r="889" spans="1:74" x14ac:dyDescent="0.25">
      <c r="A889" s="48">
        <v>887</v>
      </c>
      <c r="B889" s="19" t="s">
        <v>961</v>
      </c>
      <c r="C889" s="19" t="s">
        <v>177</v>
      </c>
      <c r="D889" s="19" t="s">
        <v>157</v>
      </c>
      <c r="E889" s="19">
        <v>94369197</v>
      </c>
      <c r="F889" s="19"/>
      <c r="G889" s="19" t="s">
        <v>125</v>
      </c>
      <c r="H889" s="46">
        <f t="shared" si="26"/>
        <v>0</v>
      </c>
      <c r="I889" s="6">
        <f t="shared" si="27"/>
        <v>0</v>
      </c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</row>
    <row r="890" spans="1:74" x14ac:dyDescent="0.25">
      <c r="A890" s="48">
        <v>888</v>
      </c>
      <c r="B890" s="19" t="s">
        <v>962</v>
      </c>
      <c r="C890" s="19" t="s">
        <v>66</v>
      </c>
      <c r="D890" s="19" t="s">
        <v>157</v>
      </c>
      <c r="E890" s="19">
        <v>94373552</v>
      </c>
      <c r="F890" s="19"/>
      <c r="G890" s="19" t="s">
        <v>125</v>
      </c>
      <c r="H890" s="46">
        <f t="shared" si="26"/>
        <v>0</v>
      </c>
      <c r="I890" s="6">
        <f t="shared" si="27"/>
        <v>0</v>
      </c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</row>
    <row r="891" spans="1:74" x14ac:dyDescent="0.25">
      <c r="A891" s="48">
        <v>889</v>
      </c>
      <c r="B891" s="19" t="s">
        <v>963</v>
      </c>
      <c r="C891" s="19" t="s">
        <v>65</v>
      </c>
      <c r="D891" s="19" t="s">
        <v>172</v>
      </c>
      <c r="E891" s="19">
        <v>94296868</v>
      </c>
      <c r="F891" s="19"/>
      <c r="G891" s="19" t="s">
        <v>64</v>
      </c>
      <c r="H891" s="46">
        <f t="shared" si="26"/>
        <v>0</v>
      </c>
      <c r="I891" s="6">
        <f t="shared" si="27"/>
        <v>0</v>
      </c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</row>
    <row r="892" spans="1:74" x14ac:dyDescent="0.25">
      <c r="A892" s="48">
        <v>890</v>
      </c>
      <c r="B892" s="19" t="s">
        <v>964</v>
      </c>
      <c r="C892" s="19" t="s">
        <v>151</v>
      </c>
      <c r="D892" s="19" t="s">
        <v>123</v>
      </c>
      <c r="E892" s="19">
        <v>94309413</v>
      </c>
      <c r="F892" s="19"/>
      <c r="G892" s="19" t="s">
        <v>63</v>
      </c>
      <c r="H892" s="46">
        <f t="shared" si="26"/>
        <v>0</v>
      </c>
      <c r="I892" s="6">
        <f t="shared" si="27"/>
        <v>0</v>
      </c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</row>
    <row r="893" spans="1:74" x14ac:dyDescent="0.25">
      <c r="A893" s="48">
        <v>891</v>
      </c>
      <c r="B893" s="19"/>
      <c r="C893" s="19"/>
      <c r="D893" s="19"/>
      <c r="E893" s="19"/>
      <c r="F893" s="19"/>
      <c r="G893" s="19"/>
      <c r="H893" s="46">
        <f t="shared" ref="H893" si="28">IF(I893,COUNT(J893:BV893)&amp;"",)</f>
        <v>0</v>
      </c>
      <c r="I893" s="6">
        <f t="shared" ref="I893" si="29">SUM(J893:BV893)</f>
        <v>0</v>
      </c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</row>
    <row r="894" spans="1:74" x14ac:dyDescent="0.25">
      <c r="A894" s="48">
        <v>892</v>
      </c>
      <c r="B894" s="19"/>
      <c r="C894" s="19"/>
      <c r="D894" s="19"/>
      <c r="E894" s="19"/>
      <c r="F894" s="19"/>
      <c r="G894" s="19"/>
      <c r="H894" s="46">
        <f t="shared" ref="H894:H957" si="30">IF(I894,COUNT(J894:BV894)&amp;"",)</f>
        <v>0</v>
      </c>
      <c r="I894" s="6">
        <f t="shared" ref="I894:I957" si="31">SUM(J894:BV894)</f>
        <v>0</v>
      </c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</row>
    <row r="895" spans="1:74" x14ac:dyDescent="0.25">
      <c r="A895" s="48">
        <v>893</v>
      </c>
      <c r="B895" s="19"/>
      <c r="C895" s="19"/>
      <c r="D895" s="19"/>
      <c r="E895" s="19"/>
      <c r="F895" s="19"/>
      <c r="G895" s="19"/>
      <c r="H895" s="46">
        <f t="shared" si="30"/>
        <v>0</v>
      </c>
      <c r="I895" s="6">
        <f t="shared" si="31"/>
        <v>0</v>
      </c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</row>
    <row r="896" spans="1:74" x14ac:dyDescent="0.25">
      <c r="A896" s="48">
        <v>894</v>
      </c>
      <c r="B896" s="19"/>
      <c r="C896" s="19"/>
      <c r="D896" s="19"/>
      <c r="E896" s="19"/>
      <c r="F896" s="19"/>
      <c r="G896" s="19"/>
      <c r="H896" s="46">
        <f t="shared" si="30"/>
        <v>0</v>
      </c>
      <c r="I896" s="6">
        <f t="shared" si="31"/>
        <v>0</v>
      </c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</row>
    <row r="897" spans="1:74" x14ac:dyDescent="0.25">
      <c r="A897" s="48">
        <v>895</v>
      </c>
      <c r="B897" s="19"/>
      <c r="C897" s="19"/>
      <c r="D897" s="19"/>
      <c r="E897" s="19"/>
      <c r="F897" s="19"/>
      <c r="G897" s="19"/>
      <c r="H897" s="46">
        <f t="shared" si="30"/>
        <v>0</v>
      </c>
      <c r="I897" s="6">
        <f t="shared" si="31"/>
        <v>0</v>
      </c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</row>
    <row r="898" spans="1:74" x14ac:dyDescent="0.25">
      <c r="A898" s="48">
        <v>896</v>
      </c>
      <c r="B898" s="19"/>
      <c r="C898" s="19"/>
      <c r="D898" s="19"/>
      <c r="E898" s="19"/>
      <c r="F898" s="19"/>
      <c r="G898" s="19"/>
      <c r="H898" s="46">
        <f t="shared" si="30"/>
        <v>0</v>
      </c>
      <c r="I898" s="6">
        <f t="shared" si="31"/>
        <v>0</v>
      </c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</row>
    <row r="899" spans="1:74" x14ac:dyDescent="0.25">
      <c r="A899" s="48">
        <v>897</v>
      </c>
      <c r="B899" s="19"/>
      <c r="C899" s="19"/>
      <c r="D899" s="19"/>
      <c r="E899" s="19"/>
      <c r="F899" s="19"/>
      <c r="G899" s="19"/>
      <c r="H899" s="46">
        <f t="shared" si="30"/>
        <v>0</v>
      </c>
      <c r="I899" s="6">
        <f t="shared" si="31"/>
        <v>0</v>
      </c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</row>
    <row r="900" spans="1:74" x14ac:dyDescent="0.25">
      <c r="A900" s="48">
        <v>898</v>
      </c>
      <c r="B900" s="19"/>
      <c r="C900" s="19"/>
      <c r="D900" s="19"/>
      <c r="E900" s="19"/>
      <c r="F900" s="19"/>
      <c r="G900" s="19"/>
      <c r="H900" s="46">
        <f t="shared" si="30"/>
        <v>0</v>
      </c>
      <c r="I900" s="6">
        <f t="shared" si="31"/>
        <v>0</v>
      </c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</row>
    <row r="901" spans="1:74" x14ac:dyDescent="0.25">
      <c r="A901" s="48">
        <v>899</v>
      </c>
      <c r="B901" s="19"/>
      <c r="C901" s="19"/>
      <c r="D901" s="19"/>
      <c r="E901" s="19"/>
      <c r="F901" s="19"/>
      <c r="G901" s="19"/>
      <c r="H901" s="46">
        <f t="shared" si="30"/>
        <v>0</v>
      </c>
      <c r="I901" s="6">
        <f t="shared" si="31"/>
        <v>0</v>
      </c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</row>
    <row r="902" spans="1:74" x14ac:dyDescent="0.25">
      <c r="A902" s="48">
        <v>900</v>
      </c>
      <c r="B902" s="19"/>
      <c r="C902" s="19"/>
      <c r="D902" s="19"/>
      <c r="E902" s="19"/>
      <c r="F902" s="19"/>
      <c r="G902" s="19"/>
      <c r="H902" s="46">
        <f t="shared" si="30"/>
        <v>0</v>
      </c>
      <c r="I902" s="6">
        <f t="shared" si="31"/>
        <v>0</v>
      </c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</row>
    <row r="903" spans="1:74" x14ac:dyDescent="0.25">
      <c r="A903" s="48">
        <v>901</v>
      </c>
      <c r="B903" s="19"/>
      <c r="C903" s="19"/>
      <c r="D903" s="19"/>
      <c r="E903" s="19"/>
      <c r="F903" s="19"/>
      <c r="G903" s="19"/>
      <c r="H903" s="46">
        <f t="shared" si="30"/>
        <v>0</v>
      </c>
      <c r="I903" s="6">
        <f t="shared" si="31"/>
        <v>0</v>
      </c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</row>
    <row r="904" spans="1:74" x14ac:dyDescent="0.25">
      <c r="A904" s="48">
        <v>902</v>
      </c>
      <c r="B904" s="19"/>
      <c r="C904" s="19"/>
      <c r="D904" s="19"/>
      <c r="E904" s="19"/>
      <c r="F904" s="19"/>
      <c r="G904" s="19"/>
      <c r="H904" s="46">
        <f t="shared" si="30"/>
        <v>0</v>
      </c>
      <c r="I904" s="6">
        <f t="shared" si="31"/>
        <v>0</v>
      </c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</row>
    <row r="905" spans="1:74" x14ac:dyDescent="0.25">
      <c r="A905" s="48">
        <v>903</v>
      </c>
      <c r="B905" s="19"/>
      <c r="C905" s="19"/>
      <c r="D905" s="19"/>
      <c r="E905" s="19"/>
      <c r="F905" s="19"/>
      <c r="G905" s="19"/>
      <c r="H905" s="46">
        <f t="shared" si="30"/>
        <v>0</v>
      </c>
      <c r="I905" s="6">
        <f t="shared" si="31"/>
        <v>0</v>
      </c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</row>
    <row r="906" spans="1:74" x14ac:dyDescent="0.25">
      <c r="A906" s="48">
        <v>904</v>
      </c>
      <c r="B906" s="19"/>
      <c r="C906" s="19"/>
      <c r="D906" s="19"/>
      <c r="E906" s="19"/>
      <c r="F906" s="19"/>
      <c r="G906" s="19"/>
      <c r="H906" s="46">
        <f t="shared" si="30"/>
        <v>0</v>
      </c>
      <c r="I906" s="6">
        <f t="shared" si="31"/>
        <v>0</v>
      </c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</row>
    <row r="907" spans="1:74" x14ac:dyDescent="0.25">
      <c r="A907" s="48">
        <v>905</v>
      </c>
      <c r="B907" s="19"/>
      <c r="C907" s="19"/>
      <c r="D907" s="19"/>
      <c r="E907" s="19"/>
      <c r="F907" s="19"/>
      <c r="G907" s="19"/>
      <c r="H907" s="46">
        <f t="shared" si="30"/>
        <v>0</v>
      </c>
      <c r="I907" s="6">
        <f t="shared" si="31"/>
        <v>0</v>
      </c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</row>
    <row r="908" spans="1:74" x14ac:dyDescent="0.25">
      <c r="A908" s="48">
        <v>906</v>
      </c>
      <c r="B908" s="19"/>
      <c r="C908" s="19"/>
      <c r="D908" s="19"/>
      <c r="E908" s="19"/>
      <c r="F908" s="19"/>
      <c r="G908" s="19"/>
      <c r="H908" s="46">
        <f t="shared" si="30"/>
        <v>0</v>
      </c>
      <c r="I908" s="6">
        <f t="shared" si="31"/>
        <v>0</v>
      </c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</row>
    <row r="909" spans="1:74" x14ac:dyDescent="0.25">
      <c r="A909" s="48">
        <v>907</v>
      </c>
      <c r="B909" s="19"/>
      <c r="C909" s="19"/>
      <c r="D909" s="19"/>
      <c r="E909" s="19"/>
      <c r="F909" s="19"/>
      <c r="G909" s="19"/>
      <c r="H909" s="46">
        <f t="shared" si="30"/>
        <v>0</v>
      </c>
      <c r="I909" s="6">
        <f t="shared" si="31"/>
        <v>0</v>
      </c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</row>
    <row r="910" spans="1:74" x14ac:dyDescent="0.25">
      <c r="A910" s="48">
        <v>908</v>
      </c>
      <c r="B910" s="19"/>
      <c r="C910" s="19"/>
      <c r="D910" s="19"/>
      <c r="E910" s="19"/>
      <c r="F910" s="19"/>
      <c r="G910" s="19"/>
      <c r="H910" s="46">
        <f t="shared" si="30"/>
        <v>0</v>
      </c>
      <c r="I910" s="6">
        <f t="shared" si="31"/>
        <v>0</v>
      </c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</row>
    <row r="911" spans="1:74" x14ac:dyDescent="0.25">
      <c r="A911" s="48">
        <v>909</v>
      </c>
      <c r="B911" s="19"/>
      <c r="C911" s="19"/>
      <c r="D911" s="19"/>
      <c r="E911" s="19"/>
      <c r="F911" s="19"/>
      <c r="G911" s="19"/>
      <c r="H911" s="46">
        <f t="shared" si="30"/>
        <v>0</v>
      </c>
      <c r="I911" s="6">
        <f t="shared" si="31"/>
        <v>0</v>
      </c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</row>
    <row r="912" spans="1:74" x14ac:dyDescent="0.25">
      <c r="A912" s="48">
        <v>910</v>
      </c>
      <c r="B912" s="19"/>
      <c r="C912" s="19"/>
      <c r="D912" s="19"/>
      <c r="E912" s="19"/>
      <c r="F912" s="19"/>
      <c r="G912" s="19"/>
      <c r="H912" s="46">
        <f t="shared" si="30"/>
        <v>0</v>
      </c>
      <c r="I912" s="6">
        <f t="shared" si="31"/>
        <v>0</v>
      </c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</row>
    <row r="913" spans="1:74" x14ac:dyDescent="0.25">
      <c r="A913" s="48">
        <v>911</v>
      </c>
      <c r="B913" s="19"/>
      <c r="C913" s="19"/>
      <c r="D913" s="19"/>
      <c r="E913" s="19"/>
      <c r="F913" s="19"/>
      <c r="G913" s="19"/>
      <c r="H913" s="46">
        <f t="shared" si="30"/>
        <v>0</v>
      </c>
      <c r="I913" s="6">
        <f t="shared" si="31"/>
        <v>0</v>
      </c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</row>
    <row r="914" spans="1:74" x14ac:dyDescent="0.25">
      <c r="A914" s="48">
        <v>912</v>
      </c>
      <c r="B914" s="19"/>
      <c r="C914" s="19"/>
      <c r="D914" s="19"/>
      <c r="E914" s="19"/>
      <c r="F914" s="19"/>
      <c r="G914" s="19"/>
      <c r="H914" s="46">
        <f t="shared" si="30"/>
        <v>0</v>
      </c>
      <c r="I914" s="6">
        <f t="shared" si="31"/>
        <v>0</v>
      </c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</row>
    <row r="915" spans="1:74" x14ac:dyDescent="0.25">
      <c r="A915" s="48">
        <v>913</v>
      </c>
      <c r="B915" s="19"/>
      <c r="C915" s="19"/>
      <c r="D915" s="19"/>
      <c r="E915" s="19"/>
      <c r="F915" s="19"/>
      <c r="G915" s="19"/>
      <c r="H915" s="46">
        <f t="shared" si="30"/>
        <v>0</v>
      </c>
      <c r="I915" s="6">
        <f t="shared" si="31"/>
        <v>0</v>
      </c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</row>
    <row r="916" spans="1:74" x14ac:dyDescent="0.25">
      <c r="A916" s="48">
        <v>914</v>
      </c>
      <c r="B916" s="19"/>
      <c r="C916" s="19"/>
      <c r="D916" s="19"/>
      <c r="E916" s="19"/>
      <c r="F916" s="19"/>
      <c r="G916" s="19"/>
      <c r="H916" s="46">
        <f t="shared" si="30"/>
        <v>0</v>
      </c>
      <c r="I916" s="6">
        <f t="shared" si="31"/>
        <v>0</v>
      </c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</row>
    <row r="917" spans="1:74" x14ac:dyDescent="0.25">
      <c r="A917" s="48">
        <v>915</v>
      </c>
      <c r="B917" s="19"/>
      <c r="C917" s="19"/>
      <c r="D917" s="19"/>
      <c r="E917" s="19"/>
      <c r="F917" s="19"/>
      <c r="G917" s="19"/>
      <c r="H917" s="46">
        <f t="shared" si="30"/>
        <v>0</v>
      </c>
      <c r="I917" s="6">
        <f t="shared" si="31"/>
        <v>0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</row>
    <row r="918" spans="1:74" x14ac:dyDescent="0.25">
      <c r="A918" s="48">
        <v>916</v>
      </c>
      <c r="B918" s="19"/>
      <c r="C918" s="19"/>
      <c r="D918" s="19"/>
      <c r="E918" s="19"/>
      <c r="F918" s="19"/>
      <c r="G918" s="19"/>
      <c r="H918" s="46">
        <f t="shared" si="30"/>
        <v>0</v>
      </c>
      <c r="I918" s="6">
        <f t="shared" si="31"/>
        <v>0</v>
      </c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</row>
    <row r="919" spans="1:74" x14ac:dyDescent="0.25">
      <c r="A919" s="48">
        <v>917</v>
      </c>
      <c r="B919" s="19"/>
      <c r="C919" s="19"/>
      <c r="D919" s="19"/>
      <c r="E919" s="19"/>
      <c r="F919" s="19"/>
      <c r="G919" s="19"/>
      <c r="H919" s="46">
        <f t="shared" si="30"/>
        <v>0</v>
      </c>
      <c r="I919" s="6">
        <f t="shared" si="31"/>
        <v>0</v>
      </c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</row>
    <row r="920" spans="1:74" x14ac:dyDescent="0.25">
      <c r="A920" s="48">
        <v>918</v>
      </c>
      <c r="B920" s="19"/>
      <c r="C920" s="19"/>
      <c r="D920" s="19"/>
      <c r="E920" s="19"/>
      <c r="F920" s="19"/>
      <c r="G920" s="19"/>
      <c r="H920" s="46">
        <f t="shared" si="30"/>
        <v>0</v>
      </c>
      <c r="I920" s="6">
        <f t="shared" si="31"/>
        <v>0</v>
      </c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</row>
    <row r="921" spans="1:74" x14ac:dyDescent="0.25">
      <c r="A921" s="48">
        <v>919</v>
      </c>
      <c r="B921" s="19"/>
      <c r="C921" s="19"/>
      <c r="D921" s="19"/>
      <c r="E921" s="19"/>
      <c r="F921" s="19"/>
      <c r="G921" s="19"/>
      <c r="H921" s="46">
        <f t="shared" si="30"/>
        <v>0</v>
      </c>
      <c r="I921" s="6">
        <f t="shared" si="31"/>
        <v>0</v>
      </c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</row>
    <row r="922" spans="1:74" x14ac:dyDescent="0.25">
      <c r="A922" s="48">
        <v>920</v>
      </c>
      <c r="B922" s="19"/>
      <c r="C922" s="19"/>
      <c r="D922" s="19"/>
      <c r="E922" s="19"/>
      <c r="F922" s="19"/>
      <c r="G922" s="19"/>
      <c r="H922" s="46">
        <f t="shared" si="30"/>
        <v>0</v>
      </c>
      <c r="I922" s="6">
        <f t="shared" si="31"/>
        <v>0</v>
      </c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</row>
    <row r="923" spans="1:74" x14ac:dyDescent="0.25">
      <c r="A923" s="48">
        <v>921</v>
      </c>
      <c r="B923" s="19"/>
      <c r="C923" s="19"/>
      <c r="D923" s="19"/>
      <c r="E923" s="19"/>
      <c r="F923" s="19"/>
      <c r="G923" s="19"/>
      <c r="H923" s="46">
        <f t="shared" si="30"/>
        <v>0</v>
      </c>
      <c r="I923" s="6">
        <f t="shared" si="31"/>
        <v>0</v>
      </c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</row>
    <row r="924" spans="1:74" x14ac:dyDescent="0.25">
      <c r="A924" s="48">
        <v>922</v>
      </c>
      <c r="B924" s="19"/>
      <c r="C924" s="19"/>
      <c r="D924" s="19"/>
      <c r="E924" s="19"/>
      <c r="F924" s="19"/>
      <c r="G924" s="19"/>
      <c r="H924" s="46">
        <f t="shared" si="30"/>
        <v>0</v>
      </c>
      <c r="I924" s="6">
        <f t="shared" si="31"/>
        <v>0</v>
      </c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</row>
    <row r="925" spans="1:74" x14ac:dyDescent="0.25">
      <c r="A925" s="48">
        <v>923</v>
      </c>
      <c r="B925" s="19"/>
      <c r="C925" s="19"/>
      <c r="D925" s="19"/>
      <c r="E925" s="19"/>
      <c r="F925" s="19"/>
      <c r="G925" s="19"/>
      <c r="H925" s="46">
        <f t="shared" si="30"/>
        <v>0</v>
      </c>
      <c r="I925" s="6">
        <f t="shared" si="31"/>
        <v>0</v>
      </c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</row>
    <row r="926" spans="1:74" x14ac:dyDescent="0.25">
      <c r="A926" s="48">
        <v>924</v>
      </c>
      <c r="B926" s="19"/>
      <c r="C926" s="19"/>
      <c r="D926" s="19"/>
      <c r="E926" s="19"/>
      <c r="F926" s="19"/>
      <c r="G926" s="19"/>
      <c r="H926" s="46">
        <f t="shared" si="30"/>
        <v>0</v>
      </c>
      <c r="I926" s="6">
        <f t="shared" si="31"/>
        <v>0</v>
      </c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</row>
    <row r="927" spans="1:74" x14ac:dyDescent="0.25">
      <c r="A927" s="48">
        <v>925</v>
      </c>
      <c r="B927" s="19"/>
      <c r="C927" s="19"/>
      <c r="D927" s="19"/>
      <c r="E927" s="19"/>
      <c r="F927" s="19"/>
      <c r="G927" s="19"/>
      <c r="H927" s="46">
        <f t="shared" si="30"/>
        <v>0</v>
      </c>
      <c r="I927" s="6">
        <f t="shared" si="31"/>
        <v>0</v>
      </c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</row>
    <row r="928" spans="1:74" x14ac:dyDescent="0.25">
      <c r="A928" s="48">
        <v>926</v>
      </c>
      <c r="B928" s="19"/>
      <c r="C928" s="19"/>
      <c r="D928" s="19"/>
      <c r="E928" s="19"/>
      <c r="F928" s="19"/>
      <c r="G928" s="19"/>
      <c r="H928" s="46">
        <f t="shared" si="30"/>
        <v>0</v>
      </c>
      <c r="I928" s="6">
        <f t="shared" si="31"/>
        <v>0</v>
      </c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</row>
    <row r="929" spans="1:74" x14ac:dyDescent="0.25">
      <c r="A929" s="48">
        <v>927</v>
      </c>
      <c r="B929" s="19"/>
      <c r="C929" s="19"/>
      <c r="D929" s="19"/>
      <c r="E929" s="19"/>
      <c r="F929" s="19"/>
      <c r="G929" s="19"/>
      <c r="H929" s="46">
        <f t="shared" si="30"/>
        <v>0</v>
      </c>
      <c r="I929" s="6">
        <f t="shared" si="31"/>
        <v>0</v>
      </c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</row>
    <row r="930" spans="1:74" x14ac:dyDescent="0.25">
      <c r="A930" s="48">
        <v>928</v>
      </c>
      <c r="B930" s="19"/>
      <c r="C930" s="19"/>
      <c r="D930" s="19"/>
      <c r="E930" s="19"/>
      <c r="F930" s="19"/>
      <c r="G930" s="19"/>
      <c r="H930" s="46">
        <f t="shared" si="30"/>
        <v>0</v>
      </c>
      <c r="I930" s="6">
        <f t="shared" si="31"/>
        <v>0</v>
      </c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</row>
    <row r="931" spans="1:74" x14ac:dyDescent="0.25">
      <c r="A931" s="48">
        <v>929</v>
      </c>
      <c r="B931" s="19"/>
      <c r="C931" s="19"/>
      <c r="D931" s="19"/>
      <c r="E931" s="19"/>
      <c r="F931" s="19"/>
      <c r="G931" s="19"/>
      <c r="H931" s="46">
        <f t="shared" si="30"/>
        <v>0</v>
      </c>
      <c r="I931" s="6">
        <f t="shared" si="31"/>
        <v>0</v>
      </c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</row>
    <row r="932" spans="1:74" x14ac:dyDescent="0.25">
      <c r="A932" s="48">
        <v>930</v>
      </c>
      <c r="B932" s="19"/>
      <c r="C932" s="19"/>
      <c r="D932" s="19"/>
      <c r="E932" s="19"/>
      <c r="F932" s="19"/>
      <c r="G932" s="19"/>
      <c r="H932" s="46">
        <f t="shared" si="30"/>
        <v>0</v>
      </c>
      <c r="I932" s="6">
        <f t="shared" si="31"/>
        <v>0</v>
      </c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</row>
    <row r="933" spans="1:74" x14ac:dyDescent="0.25">
      <c r="A933" s="48">
        <v>931</v>
      </c>
      <c r="B933" s="19"/>
      <c r="C933" s="19"/>
      <c r="D933" s="19"/>
      <c r="E933" s="19"/>
      <c r="F933" s="19"/>
      <c r="G933" s="19"/>
      <c r="H933" s="46">
        <f t="shared" si="30"/>
        <v>0</v>
      </c>
      <c r="I933" s="6">
        <f t="shared" si="31"/>
        <v>0</v>
      </c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</row>
    <row r="934" spans="1:74" x14ac:dyDescent="0.25">
      <c r="A934" s="48">
        <v>932</v>
      </c>
      <c r="B934" s="19"/>
      <c r="C934" s="19"/>
      <c r="D934" s="19"/>
      <c r="E934" s="19"/>
      <c r="F934" s="19"/>
      <c r="G934" s="19"/>
      <c r="H934" s="46">
        <f t="shared" si="30"/>
        <v>0</v>
      </c>
      <c r="I934" s="6">
        <f t="shared" si="31"/>
        <v>0</v>
      </c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</row>
    <row r="935" spans="1:74" x14ac:dyDescent="0.25">
      <c r="A935" s="48">
        <v>933</v>
      </c>
      <c r="B935" s="19"/>
      <c r="C935" s="19"/>
      <c r="D935" s="19"/>
      <c r="E935" s="19"/>
      <c r="F935" s="19"/>
      <c r="G935" s="19"/>
      <c r="H935" s="46">
        <f t="shared" si="30"/>
        <v>0</v>
      </c>
      <c r="I935" s="6">
        <f t="shared" si="31"/>
        <v>0</v>
      </c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</row>
    <row r="936" spans="1:74" x14ac:dyDescent="0.25">
      <c r="A936" s="48">
        <v>934</v>
      </c>
      <c r="B936" s="19"/>
      <c r="C936" s="19"/>
      <c r="D936" s="19"/>
      <c r="E936" s="19"/>
      <c r="F936" s="19"/>
      <c r="G936" s="19"/>
      <c r="H936" s="46">
        <f t="shared" si="30"/>
        <v>0</v>
      </c>
      <c r="I936" s="6">
        <f t="shared" si="31"/>
        <v>0</v>
      </c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</row>
    <row r="937" spans="1:74" x14ac:dyDescent="0.25">
      <c r="A937" s="48">
        <v>935</v>
      </c>
      <c r="B937" s="19"/>
      <c r="C937" s="19"/>
      <c r="D937" s="19"/>
      <c r="E937" s="19"/>
      <c r="F937" s="19"/>
      <c r="G937" s="19"/>
      <c r="H937" s="46">
        <f t="shared" si="30"/>
        <v>0</v>
      </c>
      <c r="I937" s="6">
        <f t="shared" si="31"/>
        <v>0</v>
      </c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</row>
    <row r="938" spans="1:74" x14ac:dyDescent="0.25">
      <c r="A938" s="48">
        <v>936</v>
      </c>
      <c r="B938" s="19"/>
      <c r="C938" s="19"/>
      <c r="D938" s="19"/>
      <c r="E938" s="19"/>
      <c r="F938" s="19"/>
      <c r="G938" s="19"/>
      <c r="H938" s="46">
        <f t="shared" si="30"/>
        <v>0</v>
      </c>
      <c r="I938" s="6">
        <f t="shared" si="31"/>
        <v>0</v>
      </c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</row>
    <row r="939" spans="1:74" x14ac:dyDescent="0.25">
      <c r="A939" s="48">
        <v>937</v>
      </c>
      <c r="B939" s="19"/>
      <c r="C939" s="19"/>
      <c r="D939" s="19"/>
      <c r="E939" s="19"/>
      <c r="F939" s="19"/>
      <c r="G939" s="19"/>
      <c r="H939" s="46">
        <f t="shared" si="30"/>
        <v>0</v>
      </c>
      <c r="I939" s="6">
        <f t="shared" si="31"/>
        <v>0</v>
      </c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</row>
    <row r="940" spans="1:74" x14ac:dyDescent="0.25">
      <c r="A940" s="48">
        <v>938</v>
      </c>
      <c r="B940" s="19"/>
      <c r="C940" s="19"/>
      <c r="D940" s="19"/>
      <c r="E940" s="19"/>
      <c r="F940" s="19"/>
      <c r="G940" s="19"/>
      <c r="H940" s="46">
        <f t="shared" si="30"/>
        <v>0</v>
      </c>
      <c r="I940" s="6">
        <f t="shared" si="31"/>
        <v>0</v>
      </c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</row>
    <row r="941" spans="1:74" x14ac:dyDescent="0.25">
      <c r="A941" s="48">
        <v>939</v>
      </c>
      <c r="B941" s="19"/>
      <c r="C941" s="19"/>
      <c r="D941" s="19"/>
      <c r="E941" s="19"/>
      <c r="F941" s="19"/>
      <c r="G941" s="19"/>
      <c r="H941" s="46">
        <f t="shared" si="30"/>
        <v>0</v>
      </c>
      <c r="I941" s="6">
        <f t="shared" si="31"/>
        <v>0</v>
      </c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</row>
    <row r="942" spans="1:74" x14ac:dyDescent="0.25">
      <c r="A942" s="48">
        <v>940</v>
      </c>
      <c r="B942" s="19"/>
      <c r="C942" s="19"/>
      <c r="D942" s="19"/>
      <c r="E942" s="19"/>
      <c r="F942" s="19"/>
      <c r="G942" s="19"/>
      <c r="H942" s="46">
        <f t="shared" si="30"/>
        <v>0</v>
      </c>
      <c r="I942" s="6">
        <f t="shared" si="31"/>
        <v>0</v>
      </c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</row>
    <row r="943" spans="1:74" x14ac:dyDescent="0.25">
      <c r="A943" s="48">
        <v>941</v>
      </c>
      <c r="B943" s="19"/>
      <c r="C943" s="19"/>
      <c r="D943" s="19"/>
      <c r="E943" s="19"/>
      <c r="F943" s="19"/>
      <c r="G943" s="19"/>
      <c r="H943" s="46">
        <f t="shared" si="30"/>
        <v>0</v>
      </c>
      <c r="I943" s="6">
        <f t="shared" si="31"/>
        <v>0</v>
      </c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</row>
    <row r="944" spans="1:74" x14ac:dyDescent="0.25">
      <c r="A944" s="48">
        <v>942</v>
      </c>
      <c r="B944" s="19"/>
      <c r="C944" s="19"/>
      <c r="D944" s="19"/>
      <c r="E944" s="19"/>
      <c r="F944" s="19"/>
      <c r="G944" s="19"/>
      <c r="H944" s="46">
        <f t="shared" si="30"/>
        <v>0</v>
      </c>
      <c r="I944" s="6">
        <f t="shared" si="31"/>
        <v>0</v>
      </c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</row>
    <row r="945" spans="1:74" x14ac:dyDescent="0.25">
      <c r="A945" s="48">
        <v>943</v>
      </c>
      <c r="B945" s="19"/>
      <c r="C945" s="19"/>
      <c r="D945" s="19"/>
      <c r="E945" s="19"/>
      <c r="F945" s="19"/>
      <c r="G945" s="19"/>
      <c r="H945" s="46">
        <f t="shared" si="30"/>
        <v>0</v>
      </c>
      <c r="I945" s="6">
        <f t="shared" si="31"/>
        <v>0</v>
      </c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</row>
    <row r="946" spans="1:74" x14ac:dyDescent="0.25">
      <c r="A946" s="48">
        <v>944</v>
      </c>
      <c r="B946" s="19"/>
      <c r="C946" s="19"/>
      <c r="D946" s="19"/>
      <c r="E946" s="19"/>
      <c r="F946" s="19"/>
      <c r="G946" s="19"/>
      <c r="H946" s="46">
        <f t="shared" si="30"/>
        <v>0</v>
      </c>
      <c r="I946" s="6">
        <f t="shared" si="31"/>
        <v>0</v>
      </c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</row>
    <row r="947" spans="1:74" x14ac:dyDescent="0.25">
      <c r="A947" s="48">
        <v>945</v>
      </c>
      <c r="B947" s="19"/>
      <c r="C947" s="19"/>
      <c r="D947" s="19"/>
      <c r="E947" s="19"/>
      <c r="F947" s="19"/>
      <c r="G947" s="19"/>
      <c r="H947" s="46">
        <f t="shared" si="30"/>
        <v>0</v>
      </c>
      <c r="I947" s="6">
        <f t="shared" si="31"/>
        <v>0</v>
      </c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</row>
    <row r="948" spans="1:74" x14ac:dyDescent="0.25">
      <c r="A948" s="48">
        <v>946</v>
      </c>
      <c r="B948" s="19"/>
      <c r="C948" s="19"/>
      <c r="D948" s="19"/>
      <c r="E948" s="19"/>
      <c r="F948" s="19"/>
      <c r="G948" s="19"/>
      <c r="H948" s="46">
        <f t="shared" si="30"/>
        <v>0</v>
      </c>
      <c r="I948" s="6">
        <f t="shared" si="31"/>
        <v>0</v>
      </c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</row>
    <row r="949" spans="1:74" x14ac:dyDescent="0.25">
      <c r="A949" s="48">
        <v>947</v>
      </c>
      <c r="B949" s="19"/>
      <c r="C949" s="19"/>
      <c r="D949" s="19"/>
      <c r="E949" s="19"/>
      <c r="F949" s="19"/>
      <c r="G949" s="19"/>
      <c r="H949" s="46">
        <f t="shared" si="30"/>
        <v>0</v>
      </c>
      <c r="I949" s="6">
        <f t="shared" si="31"/>
        <v>0</v>
      </c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</row>
    <row r="950" spans="1:74" x14ac:dyDescent="0.25">
      <c r="A950" s="48">
        <v>948</v>
      </c>
      <c r="B950" s="19"/>
      <c r="C950" s="19"/>
      <c r="D950" s="19"/>
      <c r="E950" s="19"/>
      <c r="F950" s="19"/>
      <c r="G950" s="19"/>
      <c r="H950" s="46">
        <f t="shared" si="30"/>
        <v>0</v>
      </c>
      <c r="I950" s="6">
        <f t="shared" si="31"/>
        <v>0</v>
      </c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</row>
    <row r="951" spans="1:74" x14ac:dyDescent="0.25">
      <c r="A951" s="48">
        <v>949</v>
      </c>
      <c r="B951" s="19"/>
      <c r="C951" s="19"/>
      <c r="D951" s="19"/>
      <c r="E951" s="19"/>
      <c r="F951" s="19"/>
      <c r="G951" s="19"/>
      <c r="H951" s="46">
        <f t="shared" si="30"/>
        <v>0</v>
      </c>
      <c r="I951" s="6">
        <f t="shared" si="31"/>
        <v>0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</row>
    <row r="952" spans="1:74" x14ac:dyDescent="0.25">
      <c r="A952" s="48">
        <v>950</v>
      </c>
      <c r="B952" s="19"/>
      <c r="C952" s="19"/>
      <c r="D952" s="19"/>
      <c r="E952" s="19"/>
      <c r="F952" s="19"/>
      <c r="G952" s="19"/>
      <c r="H952" s="46">
        <f t="shared" si="30"/>
        <v>0</v>
      </c>
      <c r="I952" s="6">
        <f t="shared" si="31"/>
        <v>0</v>
      </c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</row>
    <row r="953" spans="1:74" x14ac:dyDescent="0.25">
      <c r="A953" s="48">
        <v>951</v>
      </c>
      <c r="B953" s="19"/>
      <c r="C953" s="19"/>
      <c r="D953" s="19"/>
      <c r="E953" s="19"/>
      <c r="F953" s="19"/>
      <c r="G953" s="19"/>
      <c r="H953" s="46">
        <f t="shared" si="30"/>
        <v>0</v>
      </c>
      <c r="I953" s="6">
        <f t="shared" si="31"/>
        <v>0</v>
      </c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</row>
    <row r="954" spans="1:74" x14ac:dyDescent="0.25">
      <c r="A954" s="48">
        <v>952</v>
      </c>
      <c r="B954" s="19"/>
      <c r="C954" s="19"/>
      <c r="D954" s="19"/>
      <c r="E954" s="19"/>
      <c r="F954" s="19"/>
      <c r="G954" s="19"/>
      <c r="H954" s="46">
        <f t="shared" si="30"/>
        <v>0</v>
      </c>
      <c r="I954" s="6">
        <f t="shared" si="31"/>
        <v>0</v>
      </c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</row>
    <row r="955" spans="1:74" x14ac:dyDescent="0.25">
      <c r="A955" s="48">
        <v>953</v>
      </c>
      <c r="B955" s="19"/>
      <c r="C955" s="19"/>
      <c r="D955" s="19"/>
      <c r="E955" s="19"/>
      <c r="F955" s="19"/>
      <c r="G955" s="19"/>
      <c r="H955" s="46">
        <f t="shared" si="30"/>
        <v>0</v>
      </c>
      <c r="I955" s="6">
        <f t="shared" si="31"/>
        <v>0</v>
      </c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</row>
    <row r="956" spans="1:74" x14ac:dyDescent="0.25">
      <c r="A956" s="48">
        <v>954</v>
      </c>
      <c r="B956" s="19"/>
      <c r="C956" s="19"/>
      <c r="D956" s="19"/>
      <c r="E956" s="19"/>
      <c r="F956" s="19"/>
      <c r="G956" s="19"/>
      <c r="H956" s="46">
        <f t="shared" si="30"/>
        <v>0</v>
      </c>
      <c r="I956" s="6">
        <f t="shared" si="31"/>
        <v>0</v>
      </c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</row>
    <row r="957" spans="1:74" x14ac:dyDescent="0.25">
      <c r="A957" s="48">
        <v>955</v>
      </c>
      <c r="B957" s="19"/>
      <c r="C957" s="19"/>
      <c r="D957" s="19"/>
      <c r="E957" s="19"/>
      <c r="F957" s="19"/>
      <c r="G957" s="19"/>
      <c r="H957" s="46">
        <f t="shared" si="30"/>
        <v>0</v>
      </c>
      <c r="I957" s="6">
        <f t="shared" si="31"/>
        <v>0</v>
      </c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</row>
    <row r="958" spans="1:74" x14ac:dyDescent="0.25">
      <c r="A958" s="48">
        <v>956</v>
      </c>
      <c r="B958" s="19"/>
      <c r="C958" s="19"/>
      <c r="D958" s="19"/>
      <c r="E958" s="19"/>
      <c r="F958" s="19"/>
      <c r="G958" s="19"/>
      <c r="H958" s="46">
        <f t="shared" ref="H958:H1021" si="32">IF(I958,COUNT(J958:BV958)&amp;"",)</f>
        <v>0</v>
      </c>
      <c r="I958" s="6">
        <f t="shared" ref="I958:I1021" si="33">SUM(J958:BV958)</f>
        <v>0</v>
      </c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</row>
    <row r="959" spans="1:74" x14ac:dyDescent="0.25">
      <c r="A959" s="48">
        <v>957</v>
      </c>
      <c r="B959" s="19"/>
      <c r="C959" s="19"/>
      <c r="D959" s="19"/>
      <c r="E959" s="19"/>
      <c r="F959" s="19"/>
      <c r="G959" s="19"/>
      <c r="H959" s="46">
        <f t="shared" si="32"/>
        <v>0</v>
      </c>
      <c r="I959" s="6">
        <f t="shared" si="33"/>
        <v>0</v>
      </c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</row>
    <row r="960" spans="1:74" x14ac:dyDescent="0.25">
      <c r="A960" s="48">
        <v>958</v>
      </c>
      <c r="B960" s="19"/>
      <c r="C960" s="19"/>
      <c r="D960" s="19"/>
      <c r="E960" s="19"/>
      <c r="F960" s="19"/>
      <c r="G960" s="19"/>
      <c r="H960" s="46">
        <f t="shared" si="32"/>
        <v>0</v>
      </c>
      <c r="I960" s="6">
        <f t="shared" si="33"/>
        <v>0</v>
      </c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</row>
    <row r="961" spans="1:74" x14ac:dyDescent="0.25">
      <c r="A961" s="48">
        <v>959</v>
      </c>
      <c r="B961" s="19"/>
      <c r="C961" s="19"/>
      <c r="D961" s="19"/>
      <c r="E961" s="19"/>
      <c r="F961" s="19"/>
      <c r="G961" s="19"/>
      <c r="H961" s="46">
        <f t="shared" si="32"/>
        <v>0</v>
      </c>
      <c r="I961" s="6">
        <f t="shared" si="33"/>
        <v>0</v>
      </c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</row>
    <row r="962" spans="1:74" x14ac:dyDescent="0.25">
      <c r="A962" s="48">
        <v>960</v>
      </c>
      <c r="B962" s="19"/>
      <c r="C962" s="19"/>
      <c r="D962" s="19"/>
      <c r="E962" s="19"/>
      <c r="F962" s="19"/>
      <c r="G962" s="19"/>
      <c r="H962" s="46">
        <f t="shared" si="32"/>
        <v>0</v>
      </c>
      <c r="I962" s="6">
        <f t="shared" si="33"/>
        <v>0</v>
      </c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</row>
    <row r="963" spans="1:74" x14ac:dyDescent="0.25">
      <c r="A963" s="48">
        <v>961</v>
      </c>
      <c r="B963" s="19"/>
      <c r="C963" s="19"/>
      <c r="D963" s="19"/>
      <c r="E963" s="19"/>
      <c r="F963" s="19"/>
      <c r="G963" s="19"/>
      <c r="H963" s="46">
        <f t="shared" si="32"/>
        <v>0</v>
      </c>
      <c r="I963" s="6">
        <f t="shared" si="33"/>
        <v>0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</row>
    <row r="964" spans="1:74" x14ac:dyDescent="0.25">
      <c r="A964" s="48">
        <v>962</v>
      </c>
      <c r="B964" s="19"/>
      <c r="C964" s="19"/>
      <c r="D964" s="19"/>
      <c r="E964" s="19"/>
      <c r="F964" s="19"/>
      <c r="G964" s="19"/>
      <c r="H964" s="46">
        <f t="shared" si="32"/>
        <v>0</v>
      </c>
      <c r="I964" s="6">
        <f t="shared" si="33"/>
        <v>0</v>
      </c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</row>
    <row r="965" spans="1:74" x14ac:dyDescent="0.25">
      <c r="A965" s="48">
        <v>963</v>
      </c>
      <c r="B965" s="19"/>
      <c r="C965" s="19"/>
      <c r="D965" s="19"/>
      <c r="E965" s="19"/>
      <c r="F965" s="19"/>
      <c r="G965" s="19"/>
      <c r="H965" s="46">
        <f t="shared" si="32"/>
        <v>0</v>
      </c>
      <c r="I965" s="6">
        <f t="shared" si="33"/>
        <v>0</v>
      </c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</row>
    <row r="966" spans="1:74" x14ac:dyDescent="0.25">
      <c r="A966" s="48">
        <v>964</v>
      </c>
      <c r="B966" s="19"/>
      <c r="C966" s="19"/>
      <c r="D966" s="19"/>
      <c r="E966" s="19"/>
      <c r="F966" s="19"/>
      <c r="G966" s="19"/>
      <c r="H966" s="46">
        <f t="shared" si="32"/>
        <v>0</v>
      </c>
      <c r="I966" s="6">
        <f t="shared" si="33"/>
        <v>0</v>
      </c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</row>
    <row r="967" spans="1:74" x14ac:dyDescent="0.25">
      <c r="A967" s="48">
        <v>965</v>
      </c>
      <c r="B967" s="19"/>
      <c r="C967" s="19"/>
      <c r="D967" s="19"/>
      <c r="E967" s="19"/>
      <c r="F967" s="19"/>
      <c r="G967" s="19"/>
      <c r="H967" s="46">
        <f t="shared" si="32"/>
        <v>0</v>
      </c>
      <c r="I967" s="6">
        <f t="shared" si="33"/>
        <v>0</v>
      </c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</row>
    <row r="968" spans="1:74" x14ac:dyDescent="0.25">
      <c r="A968" s="48">
        <v>966</v>
      </c>
      <c r="B968" s="19"/>
      <c r="C968" s="19"/>
      <c r="D968" s="19"/>
      <c r="E968" s="19"/>
      <c r="F968" s="19"/>
      <c r="G968" s="19"/>
      <c r="H968" s="46">
        <f t="shared" si="32"/>
        <v>0</v>
      </c>
      <c r="I968" s="6">
        <f t="shared" si="33"/>
        <v>0</v>
      </c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</row>
    <row r="969" spans="1:74" x14ac:dyDescent="0.25">
      <c r="A969" s="48">
        <v>967</v>
      </c>
      <c r="B969" s="19"/>
      <c r="C969" s="19"/>
      <c r="D969" s="19"/>
      <c r="E969" s="19"/>
      <c r="F969" s="19"/>
      <c r="G969" s="19"/>
      <c r="H969" s="46">
        <f t="shared" si="32"/>
        <v>0</v>
      </c>
      <c r="I969" s="6">
        <f t="shared" si="33"/>
        <v>0</v>
      </c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</row>
    <row r="970" spans="1:74" x14ac:dyDescent="0.25">
      <c r="A970" s="48">
        <v>968</v>
      </c>
      <c r="B970" s="19"/>
      <c r="C970" s="19"/>
      <c r="D970" s="19"/>
      <c r="E970" s="19"/>
      <c r="F970" s="19"/>
      <c r="G970" s="19"/>
      <c r="H970" s="46">
        <f t="shared" si="32"/>
        <v>0</v>
      </c>
      <c r="I970" s="6">
        <f t="shared" si="33"/>
        <v>0</v>
      </c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</row>
    <row r="971" spans="1:74" x14ac:dyDescent="0.25">
      <c r="A971" s="48">
        <v>969</v>
      </c>
      <c r="B971" s="19"/>
      <c r="C971" s="19"/>
      <c r="D971" s="19"/>
      <c r="E971" s="19"/>
      <c r="F971" s="19"/>
      <c r="G971" s="19"/>
      <c r="H971" s="46">
        <f t="shared" si="32"/>
        <v>0</v>
      </c>
      <c r="I971" s="6">
        <f t="shared" si="33"/>
        <v>0</v>
      </c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</row>
    <row r="972" spans="1:74" x14ac:dyDescent="0.25">
      <c r="A972" s="48">
        <v>970</v>
      </c>
      <c r="B972" s="19"/>
      <c r="C972" s="19"/>
      <c r="D972" s="19"/>
      <c r="E972" s="19"/>
      <c r="F972" s="19"/>
      <c r="G972" s="19"/>
      <c r="H972" s="46">
        <f t="shared" si="32"/>
        <v>0</v>
      </c>
      <c r="I972" s="6">
        <f t="shared" si="33"/>
        <v>0</v>
      </c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</row>
    <row r="973" spans="1:74" x14ac:dyDescent="0.25">
      <c r="A973" s="48">
        <v>971</v>
      </c>
      <c r="B973" s="19"/>
      <c r="C973" s="19"/>
      <c r="D973" s="19"/>
      <c r="E973" s="19"/>
      <c r="F973" s="19"/>
      <c r="G973" s="19"/>
      <c r="H973" s="46">
        <f t="shared" si="32"/>
        <v>0</v>
      </c>
      <c r="I973" s="6">
        <f t="shared" si="33"/>
        <v>0</v>
      </c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</row>
    <row r="974" spans="1:74" x14ac:dyDescent="0.25">
      <c r="A974" s="48">
        <v>972</v>
      </c>
      <c r="B974" s="19"/>
      <c r="C974" s="19"/>
      <c r="D974" s="19"/>
      <c r="E974" s="19"/>
      <c r="F974" s="19"/>
      <c r="G974" s="19"/>
      <c r="H974" s="46">
        <f t="shared" si="32"/>
        <v>0</v>
      </c>
      <c r="I974" s="6">
        <f t="shared" si="33"/>
        <v>0</v>
      </c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</row>
    <row r="975" spans="1:74" x14ac:dyDescent="0.25">
      <c r="A975" s="48">
        <v>973</v>
      </c>
      <c r="B975" s="19"/>
      <c r="C975" s="19"/>
      <c r="D975" s="19"/>
      <c r="E975" s="19"/>
      <c r="F975" s="19"/>
      <c r="G975" s="19"/>
      <c r="H975" s="46">
        <f t="shared" si="32"/>
        <v>0</v>
      </c>
      <c r="I975" s="6">
        <f t="shared" si="33"/>
        <v>0</v>
      </c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</row>
    <row r="976" spans="1:74" x14ac:dyDescent="0.25">
      <c r="A976" s="48">
        <v>974</v>
      </c>
      <c r="B976" s="19"/>
      <c r="C976" s="19"/>
      <c r="D976" s="19"/>
      <c r="E976" s="19"/>
      <c r="F976" s="19"/>
      <c r="G976" s="19"/>
      <c r="H976" s="46">
        <f t="shared" si="32"/>
        <v>0</v>
      </c>
      <c r="I976" s="6">
        <f t="shared" si="33"/>
        <v>0</v>
      </c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</row>
    <row r="977" spans="1:74" x14ac:dyDescent="0.25">
      <c r="A977" s="48">
        <v>975</v>
      </c>
      <c r="B977" s="19"/>
      <c r="C977" s="19"/>
      <c r="D977" s="19"/>
      <c r="E977" s="19"/>
      <c r="F977" s="19"/>
      <c r="G977" s="19"/>
      <c r="H977" s="46">
        <f t="shared" si="32"/>
        <v>0</v>
      </c>
      <c r="I977" s="6">
        <f t="shared" si="33"/>
        <v>0</v>
      </c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</row>
    <row r="978" spans="1:74" x14ac:dyDescent="0.25">
      <c r="A978" s="48">
        <v>976</v>
      </c>
      <c r="B978" s="19"/>
      <c r="C978" s="19"/>
      <c r="D978" s="19"/>
      <c r="E978" s="19"/>
      <c r="F978" s="19"/>
      <c r="G978" s="19"/>
      <c r="H978" s="46">
        <f t="shared" si="32"/>
        <v>0</v>
      </c>
      <c r="I978" s="6">
        <f t="shared" si="33"/>
        <v>0</v>
      </c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</row>
    <row r="979" spans="1:74" x14ac:dyDescent="0.25">
      <c r="A979" s="48">
        <v>977</v>
      </c>
      <c r="B979" s="19"/>
      <c r="C979" s="19"/>
      <c r="D979" s="19"/>
      <c r="E979" s="19"/>
      <c r="F979" s="19"/>
      <c r="G979" s="19"/>
      <c r="H979" s="46">
        <f t="shared" si="32"/>
        <v>0</v>
      </c>
      <c r="I979" s="6">
        <f t="shared" si="33"/>
        <v>0</v>
      </c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</row>
    <row r="980" spans="1:74" x14ac:dyDescent="0.25">
      <c r="A980" s="48">
        <v>978</v>
      </c>
      <c r="B980" s="19"/>
      <c r="C980" s="19"/>
      <c r="D980" s="19"/>
      <c r="E980" s="19"/>
      <c r="F980" s="19"/>
      <c r="G980" s="19"/>
      <c r="H980" s="46">
        <f t="shared" si="32"/>
        <v>0</v>
      </c>
      <c r="I980" s="6">
        <f t="shared" si="33"/>
        <v>0</v>
      </c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</row>
    <row r="981" spans="1:74" x14ac:dyDescent="0.25">
      <c r="A981" s="48">
        <v>979</v>
      </c>
      <c r="B981" s="19"/>
      <c r="C981" s="19"/>
      <c r="D981" s="19"/>
      <c r="E981" s="19"/>
      <c r="F981" s="19"/>
      <c r="G981" s="19"/>
      <c r="H981" s="46">
        <f t="shared" si="32"/>
        <v>0</v>
      </c>
      <c r="I981" s="6">
        <f t="shared" si="33"/>
        <v>0</v>
      </c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</row>
    <row r="982" spans="1:74" x14ac:dyDescent="0.25">
      <c r="A982" s="48">
        <v>980</v>
      </c>
      <c r="B982" s="19"/>
      <c r="C982" s="19"/>
      <c r="D982" s="19"/>
      <c r="E982" s="19"/>
      <c r="F982" s="19"/>
      <c r="G982" s="19"/>
      <c r="H982" s="46">
        <f t="shared" si="32"/>
        <v>0</v>
      </c>
      <c r="I982" s="6">
        <f t="shared" si="33"/>
        <v>0</v>
      </c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</row>
    <row r="983" spans="1:74" x14ac:dyDescent="0.25">
      <c r="A983" s="48">
        <v>981</v>
      </c>
      <c r="B983" s="19"/>
      <c r="C983" s="19"/>
      <c r="D983" s="19"/>
      <c r="E983" s="19"/>
      <c r="F983" s="19"/>
      <c r="G983" s="19"/>
      <c r="H983" s="46">
        <f t="shared" si="32"/>
        <v>0</v>
      </c>
      <c r="I983" s="6">
        <f t="shared" si="33"/>
        <v>0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</row>
    <row r="984" spans="1:74" x14ac:dyDescent="0.25">
      <c r="A984" s="48">
        <v>982</v>
      </c>
      <c r="B984" s="19"/>
      <c r="C984" s="19"/>
      <c r="D984" s="19"/>
      <c r="E984" s="19"/>
      <c r="F984" s="19"/>
      <c r="G984" s="19"/>
      <c r="H984" s="46">
        <f t="shared" si="32"/>
        <v>0</v>
      </c>
      <c r="I984" s="6">
        <f t="shared" si="33"/>
        <v>0</v>
      </c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</row>
    <row r="985" spans="1:74" x14ac:dyDescent="0.25">
      <c r="A985" s="48">
        <v>983</v>
      </c>
      <c r="B985" s="19"/>
      <c r="C985" s="19"/>
      <c r="D985" s="19"/>
      <c r="E985" s="19"/>
      <c r="F985" s="19"/>
      <c r="G985" s="19"/>
      <c r="H985" s="46">
        <f t="shared" si="32"/>
        <v>0</v>
      </c>
      <c r="I985" s="6">
        <f t="shared" si="33"/>
        <v>0</v>
      </c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</row>
    <row r="986" spans="1:74" x14ac:dyDescent="0.25">
      <c r="A986" s="48">
        <v>984</v>
      </c>
      <c r="B986" s="19"/>
      <c r="C986" s="19"/>
      <c r="D986" s="19"/>
      <c r="E986" s="19"/>
      <c r="F986" s="19"/>
      <c r="G986" s="19"/>
      <c r="H986" s="46">
        <f t="shared" si="32"/>
        <v>0</v>
      </c>
      <c r="I986" s="6">
        <f t="shared" si="33"/>
        <v>0</v>
      </c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</row>
    <row r="987" spans="1:74" x14ac:dyDescent="0.25">
      <c r="A987" s="48">
        <v>985</v>
      </c>
      <c r="B987" s="19"/>
      <c r="C987" s="19"/>
      <c r="D987" s="19"/>
      <c r="E987" s="19"/>
      <c r="F987" s="19"/>
      <c r="G987" s="19"/>
      <c r="H987" s="46">
        <f t="shared" si="32"/>
        <v>0</v>
      </c>
      <c r="I987" s="6">
        <f t="shared" si="33"/>
        <v>0</v>
      </c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</row>
    <row r="988" spans="1:74" x14ac:dyDescent="0.25">
      <c r="A988" s="48">
        <v>986</v>
      </c>
      <c r="B988" s="19"/>
      <c r="C988" s="19"/>
      <c r="D988" s="19"/>
      <c r="E988" s="19"/>
      <c r="F988" s="19"/>
      <c r="G988" s="19"/>
      <c r="H988" s="46">
        <f t="shared" si="32"/>
        <v>0</v>
      </c>
      <c r="I988" s="6">
        <f t="shared" si="33"/>
        <v>0</v>
      </c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</row>
    <row r="989" spans="1:74" x14ac:dyDescent="0.25">
      <c r="A989" s="48">
        <v>987</v>
      </c>
      <c r="B989" s="19"/>
      <c r="C989" s="19"/>
      <c r="D989" s="19"/>
      <c r="E989" s="19"/>
      <c r="F989" s="19"/>
      <c r="G989" s="19"/>
      <c r="H989" s="46">
        <f t="shared" si="32"/>
        <v>0</v>
      </c>
      <c r="I989" s="6">
        <f t="shared" si="33"/>
        <v>0</v>
      </c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</row>
    <row r="990" spans="1:74" x14ac:dyDescent="0.25">
      <c r="A990" s="48">
        <v>988</v>
      </c>
      <c r="B990" s="19"/>
      <c r="C990" s="19"/>
      <c r="D990" s="19"/>
      <c r="E990" s="19"/>
      <c r="F990" s="19"/>
      <c r="G990" s="19"/>
      <c r="H990" s="46">
        <f t="shared" si="32"/>
        <v>0</v>
      </c>
      <c r="I990" s="6">
        <f t="shared" si="33"/>
        <v>0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</row>
    <row r="991" spans="1:74" x14ac:dyDescent="0.25">
      <c r="A991" s="48">
        <v>989</v>
      </c>
      <c r="B991" s="19"/>
      <c r="C991" s="19"/>
      <c r="D991" s="19"/>
      <c r="E991" s="19"/>
      <c r="F991" s="19"/>
      <c r="G991" s="19"/>
      <c r="H991" s="46">
        <f t="shared" si="32"/>
        <v>0</v>
      </c>
      <c r="I991" s="6">
        <f t="shared" si="33"/>
        <v>0</v>
      </c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</row>
    <row r="992" spans="1:74" x14ac:dyDescent="0.25">
      <c r="A992" s="48">
        <v>990</v>
      </c>
      <c r="B992" s="19"/>
      <c r="C992" s="19"/>
      <c r="D992" s="19"/>
      <c r="E992" s="19"/>
      <c r="F992" s="19"/>
      <c r="G992" s="19"/>
      <c r="H992" s="46">
        <f t="shared" si="32"/>
        <v>0</v>
      </c>
      <c r="I992" s="6">
        <f t="shared" si="33"/>
        <v>0</v>
      </c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</row>
    <row r="993" spans="1:74" x14ac:dyDescent="0.25">
      <c r="A993" s="48">
        <v>991</v>
      </c>
      <c r="B993" s="19"/>
      <c r="C993" s="19"/>
      <c r="D993" s="19"/>
      <c r="E993" s="19"/>
      <c r="F993" s="19"/>
      <c r="G993" s="19"/>
      <c r="H993" s="46">
        <f t="shared" si="32"/>
        <v>0</v>
      </c>
      <c r="I993" s="6">
        <f t="shared" si="33"/>
        <v>0</v>
      </c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</row>
    <row r="994" spans="1:74" x14ac:dyDescent="0.25">
      <c r="A994" s="48">
        <v>992</v>
      </c>
      <c r="B994" s="19"/>
      <c r="C994" s="19"/>
      <c r="D994" s="19"/>
      <c r="E994" s="19"/>
      <c r="F994" s="19"/>
      <c r="G994" s="19"/>
      <c r="H994" s="46">
        <f t="shared" si="32"/>
        <v>0</v>
      </c>
      <c r="I994" s="6">
        <f t="shared" si="33"/>
        <v>0</v>
      </c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</row>
    <row r="995" spans="1:74" x14ac:dyDescent="0.25">
      <c r="A995" s="48">
        <v>993</v>
      </c>
      <c r="B995" s="19"/>
      <c r="C995" s="19"/>
      <c r="D995" s="19"/>
      <c r="E995" s="19"/>
      <c r="F995" s="19"/>
      <c r="G995" s="19"/>
      <c r="H995" s="46">
        <f t="shared" si="32"/>
        <v>0</v>
      </c>
      <c r="I995" s="6">
        <f t="shared" si="33"/>
        <v>0</v>
      </c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</row>
    <row r="996" spans="1:74" x14ac:dyDescent="0.25">
      <c r="A996" s="48">
        <v>994</v>
      </c>
      <c r="B996" s="19"/>
      <c r="C996" s="19"/>
      <c r="D996" s="19"/>
      <c r="E996" s="19"/>
      <c r="F996" s="19"/>
      <c r="G996" s="19"/>
      <c r="H996" s="46">
        <f t="shared" si="32"/>
        <v>0</v>
      </c>
      <c r="I996" s="6">
        <f t="shared" si="33"/>
        <v>0</v>
      </c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</row>
    <row r="997" spans="1:74" x14ac:dyDescent="0.25">
      <c r="A997" s="48">
        <v>995</v>
      </c>
      <c r="B997" s="19"/>
      <c r="C997" s="19"/>
      <c r="D997" s="19"/>
      <c r="E997" s="19"/>
      <c r="F997" s="19"/>
      <c r="G997" s="19"/>
      <c r="H997" s="46">
        <f t="shared" si="32"/>
        <v>0</v>
      </c>
      <c r="I997" s="6">
        <f t="shared" si="33"/>
        <v>0</v>
      </c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</row>
    <row r="998" spans="1:74" x14ac:dyDescent="0.25">
      <c r="A998" s="48">
        <v>996</v>
      </c>
      <c r="B998" s="19"/>
      <c r="C998" s="19"/>
      <c r="D998" s="19"/>
      <c r="E998" s="19"/>
      <c r="F998" s="19"/>
      <c r="G998" s="19"/>
      <c r="H998" s="46">
        <f t="shared" si="32"/>
        <v>0</v>
      </c>
      <c r="I998" s="6">
        <f t="shared" si="33"/>
        <v>0</v>
      </c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</row>
    <row r="999" spans="1:74" x14ac:dyDescent="0.25">
      <c r="A999" s="48">
        <v>997</v>
      </c>
      <c r="B999" s="19"/>
      <c r="C999" s="19"/>
      <c r="D999" s="19"/>
      <c r="E999" s="19"/>
      <c r="F999" s="19"/>
      <c r="G999" s="19"/>
      <c r="H999" s="46">
        <f t="shared" si="32"/>
        <v>0</v>
      </c>
      <c r="I999" s="6">
        <f t="shared" si="33"/>
        <v>0</v>
      </c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</row>
    <row r="1000" spans="1:74" x14ac:dyDescent="0.25">
      <c r="A1000" s="48">
        <v>998</v>
      </c>
      <c r="B1000" s="19"/>
      <c r="C1000" s="19"/>
      <c r="D1000" s="19"/>
      <c r="E1000" s="19"/>
      <c r="F1000" s="19"/>
      <c r="G1000" s="19"/>
      <c r="H1000" s="46">
        <f t="shared" si="32"/>
        <v>0</v>
      </c>
      <c r="I1000" s="6">
        <f t="shared" si="33"/>
        <v>0</v>
      </c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</row>
    <row r="1001" spans="1:74" x14ac:dyDescent="0.25">
      <c r="A1001" s="48">
        <v>999</v>
      </c>
      <c r="B1001" s="19"/>
      <c r="C1001" s="19"/>
      <c r="D1001" s="19"/>
      <c r="E1001" s="19"/>
      <c r="F1001" s="19"/>
      <c r="G1001" s="19"/>
      <c r="H1001" s="46">
        <f t="shared" si="32"/>
        <v>0</v>
      </c>
      <c r="I1001" s="6">
        <f t="shared" si="33"/>
        <v>0</v>
      </c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</row>
    <row r="1002" spans="1:74" x14ac:dyDescent="0.25">
      <c r="A1002" s="48">
        <v>1000</v>
      </c>
      <c r="B1002" s="19"/>
      <c r="C1002" s="19"/>
      <c r="D1002" s="19"/>
      <c r="E1002" s="19"/>
      <c r="F1002" s="19"/>
      <c r="G1002" s="19"/>
      <c r="H1002" s="46">
        <f t="shared" si="32"/>
        <v>0</v>
      </c>
      <c r="I1002" s="6">
        <f t="shared" si="33"/>
        <v>0</v>
      </c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</row>
    <row r="1003" spans="1:74" x14ac:dyDescent="0.25">
      <c r="A1003" s="48">
        <v>1001</v>
      </c>
      <c r="B1003" s="19"/>
      <c r="C1003" s="19"/>
      <c r="D1003" s="19"/>
      <c r="E1003" s="19"/>
      <c r="F1003" s="19"/>
      <c r="G1003" s="19"/>
      <c r="H1003" s="46">
        <f t="shared" si="32"/>
        <v>0</v>
      </c>
      <c r="I1003" s="6">
        <f t="shared" si="33"/>
        <v>0</v>
      </c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</row>
    <row r="1004" spans="1:74" x14ac:dyDescent="0.25">
      <c r="A1004" s="48">
        <v>1002</v>
      </c>
      <c r="B1004" s="19"/>
      <c r="C1004" s="19"/>
      <c r="D1004" s="19"/>
      <c r="E1004" s="19"/>
      <c r="F1004" s="19"/>
      <c r="G1004" s="19"/>
      <c r="H1004" s="46">
        <f t="shared" si="32"/>
        <v>0</v>
      </c>
      <c r="I1004" s="6">
        <f t="shared" si="33"/>
        <v>0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</row>
    <row r="1005" spans="1:74" x14ac:dyDescent="0.25">
      <c r="A1005" s="48">
        <v>1003</v>
      </c>
      <c r="B1005" s="19"/>
      <c r="C1005" s="19"/>
      <c r="D1005" s="19"/>
      <c r="E1005" s="19"/>
      <c r="F1005" s="19"/>
      <c r="G1005" s="19"/>
      <c r="H1005" s="46">
        <f t="shared" si="32"/>
        <v>0</v>
      </c>
      <c r="I1005" s="6">
        <f t="shared" si="33"/>
        <v>0</v>
      </c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</row>
    <row r="1006" spans="1:74" x14ac:dyDescent="0.25">
      <c r="A1006" s="48">
        <v>1004</v>
      </c>
      <c r="B1006" s="19"/>
      <c r="C1006" s="19"/>
      <c r="D1006" s="19"/>
      <c r="E1006" s="19"/>
      <c r="F1006" s="19"/>
      <c r="G1006" s="19"/>
      <c r="H1006" s="46">
        <f t="shared" si="32"/>
        <v>0</v>
      </c>
      <c r="I1006" s="6">
        <f t="shared" si="33"/>
        <v>0</v>
      </c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</row>
    <row r="1007" spans="1:74" x14ac:dyDescent="0.25">
      <c r="A1007" s="48">
        <v>1005</v>
      </c>
      <c r="B1007" s="19"/>
      <c r="C1007" s="19"/>
      <c r="D1007" s="19"/>
      <c r="E1007" s="19"/>
      <c r="F1007" s="19"/>
      <c r="G1007" s="19"/>
      <c r="H1007" s="46">
        <f t="shared" si="32"/>
        <v>0</v>
      </c>
      <c r="I1007" s="6">
        <f t="shared" si="33"/>
        <v>0</v>
      </c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</row>
    <row r="1008" spans="1:74" x14ac:dyDescent="0.25">
      <c r="A1008" s="48">
        <v>1006</v>
      </c>
      <c r="B1008" s="19"/>
      <c r="C1008" s="19"/>
      <c r="D1008" s="19"/>
      <c r="E1008" s="19"/>
      <c r="F1008" s="19"/>
      <c r="G1008" s="19"/>
      <c r="H1008" s="46">
        <f t="shared" si="32"/>
        <v>0</v>
      </c>
      <c r="I1008" s="6">
        <f t="shared" si="33"/>
        <v>0</v>
      </c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</row>
    <row r="1009" spans="1:74" x14ac:dyDescent="0.25">
      <c r="A1009" s="48">
        <v>1007</v>
      </c>
      <c r="B1009" s="19"/>
      <c r="C1009" s="19"/>
      <c r="D1009" s="19"/>
      <c r="E1009" s="19"/>
      <c r="F1009" s="19"/>
      <c r="G1009" s="19"/>
      <c r="H1009" s="46">
        <f t="shared" si="32"/>
        <v>0</v>
      </c>
      <c r="I1009" s="6">
        <f t="shared" si="33"/>
        <v>0</v>
      </c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</row>
    <row r="1010" spans="1:74" x14ac:dyDescent="0.25">
      <c r="A1010" s="48">
        <v>1008</v>
      </c>
      <c r="B1010" s="19"/>
      <c r="C1010" s="19"/>
      <c r="D1010" s="19"/>
      <c r="E1010" s="19"/>
      <c r="F1010" s="19"/>
      <c r="G1010" s="19"/>
      <c r="H1010" s="46">
        <f t="shared" si="32"/>
        <v>0</v>
      </c>
      <c r="I1010" s="6">
        <f t="shared" si="33"/>
        <v>0</v>
      </c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</row>
    <row r="1011" spans="1:74" x14ac:dyDescent="0.25">
      <c r="A1011" s="48">
        <v>1009</v>
      </c>
      <c r="B1011" s="19"/>
      <c r="C1011" s="19"/>
      <c r="D1011" s="19"/>
      <c r="E1011" s="19"/>
      <c r="F1011" s="19"/>
      <c r="G1011" s="19"/>
      <c r="H1011" s="46">
        <f t="shared" si="32"/>
        <v>0</v>
      </c>
      <c r="I1011" s="6">
        <f t="shared" si="33"/>
        <v>0</v>
      </c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</row>
    <row r="1012" spans="1:74" x14ac:dyDescent="0.25">
      <c r="A1012" s="48">
        <v>1010</v>
      </c>
      <c r="B1012" s="19"/>
      <c r="C1012" s="19"/>
      <c r="D1012" s="19"/>
      <c r="E1012" s="19"/>
      <c r="F1012" s="19"/>
      <c r="G1012" s="19"/>
      <c r="H1012" s="46">
        <f t="shared" si="32"/>
        <v>0</v>
      </c>
      <c r="I1012" s="6">
        <f t="shared" si="33"/>
        <v>0</v>
      </c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</row>
    <row r="1013" spans="1:74" x14ac:dyDescent="0.25">
      <c r="A1013" s="48">
        <v>1011</v>
      </c>
      <c r="B1013" s="19"/>
      <c r="C1013" s="19"/>
      <c r="D1013" s="19"/>
      <c r="E1013" s="19"/>
      <c r="F1013" s="19"/>
      <c r="G1013" s="19"/>
      <c r="H1013" s="46">
        <f t="shared" si="32"/>
        <v>0</v>
      </c>
      <c r="I1013" s="6">
        <f t="shared" si="33"/>
        <v>0</v>
      </c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</row>
    <row r="1014" spans="1:74" x14ac:dyDescent="0.25">
      <c r="A1014" s="48">
        <v>1012</v>
      </c>
      <c r="B1014" s="19"/>
      <c r="C1014" s="19"/>
      <c r="D1014" s="19"/>
      <c r="E1014" s="19"/>
      <c r="F1014" s="19"/>
      <c r="G1014" s="19"/>
      <c r="H1014" s="46">
        <f t="shared" si="32"/>
        <v>0</v>
      </c>
      <c r="I1014" s="6">
        <f t="shared" si="33"/>
        <v>0</v>
      </c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</row>
    <row r="1015" spans="1:74" x14ac:dyDescent="0.25">
      <c r="A1015" s="48">
        <v>1013</v>
      </c>
      <c r="B1015" s="19"/>
      <c r="C1015" s="19"/>
      <c r="D1015" s="19"/>
      <c r="E1015" s="19"/>
      <c r="F1015" s="19"/>
      <c r="G1015" s="19"/>
      <c r="H1015" s="46">
        <f t="shared" si="32"/>
        <v>0</v>
      </c>
      <c r="I1015" s="6">
        <f t="shared" si="33"/>
        <v>0</v>
      </c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</row>
    <row r="1016" spans="1:74" x14ac:dyDescent="0.25">
      <c r="A1016" s="48">
        <v>1014</v>
      </c>
      <c r="B1016" s="19"/>
      <c r="C1016" s="19"/>
      <c r="D1016" s="19"/>
      <c r="E1016" s="19"/>
      <c r="F1016" s="19"/>
      <c r="G1016" s="19"/>
      <c r="H1016" s="46">
        <f t="shared" si="32"/>
        <v>0</v>
      </c>
      <c r="I1016" s="6">
        <f t="shared" si="33"/>
        <v>0</v>
      </c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</row>
    <row r="1017" spans="1:74" x14ac:dyDescent="0.25">
      <c r="A1017" s="48">
        <v>1015</v>
      </c>
      <c r="B1017" s="19"/>
      <c r="C1017" s="19"/>
      <c r="D1017" s="19"/>
      <c r="E1017" s="19"/>
      <c r="F1017" s="19"/>
      <c r="G1017" s="19"/>
      <c r="H1017" s="46">
        <f t="shared" si="32"/>
        <v>0</v>
      </c>
      <c r="I1017" s="6">
        <f t="shared" si="33"/>
        <v>0</v>
      </c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</row>
    <row r="1018" spans="1:74" x14ac:dyDescent="0.25">
      <c r="A1018" s="48">
        <v>1016</v>
      </c>
      <c r="B1018" s="19"/>
      <c r="C1018" s="19"/>
      <c r="D1018" s="19"/>
      <c r="E1018" s="19"/>
      <c r="F1018" s="19"/>
      <c r="G1018" s="19"/>
      <c r="H1018" s="46">
        <f t="shared" si="32"/>
        <v>0</v>
      </c>
      <c r="I1018" s="6">
        <f t="shared" si="33"/>
        <v>0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</row>
    <row r="1019" spans="1:74" x14ac:dyDescent="0.25">
      <c r="A1019" s="48">
        <v>1017</v>
      </c>
      <c r="B1019" s="19"/>
      <c r="C1019" s="19"/>
      <c r="D1019" s="19"/>
      <c r="E1019" s="19"/>
      <c r="F1019" s="19"/>
      <c r="G1019" s="19"/>
      <c r="H1019" s="46">
        <f t="shared" si="32"/>
        <v>0</v>
      </c>
      <c r="I1019" s="6">
        <f t="shared" si="33"/>
        <v>0</v>
      </c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</row>
    <row r="1020" spans="1:74" x14ac:dyDescent="0.25">
      <c r="A1020" s="48">
        <v>1018</v>
      </c>
      <c r="B1020" s="19"/>
      <c r="C1020" s="19"/>
      <c r="D1020" s="19"/>
      <c r="E1020" s="19"/>
      <c r="F1020" s="19"/>
      <c r="G1020" s="19"/>
      <c r="H1020" s="46">
        <f t="shared" si="32"/>
        <v>0</v>
      </c>
      <c r="I1020" s="6">
        <f t="shared" si="33"/>
        <v>0</v>
      </c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</row>
    <row r="1021" spans="1:74" x14ac:dyDescent="0.25">
      <c r="A1021" s="48">
        <v>1019</v>
      </c>
      <c r="B1021" s="19"/>
      <c r="C1021" s="19"/>
      <c r="D1021" s="19"/>
      <c r="E1021" s="19"/>
      <c r="F1021" s="19"/>
      <c r="G1021" s="19"/>
      <c r="H1021" s="46">
        <f t="shared" si="32"/>
        <v>0</v>
      </c>
      <c r="I1021" s="6">
        <f t="shared" si="33"/>
        <v>0</v>
      </c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</row>
    <row r="1022" spans="1:74" x14ac:dyDescent="0.25">
      <c r="A1022" s="48">
        <v>1020</v>
      </c>
      <c r="B1022" s="19"/>
      <c r="C1022" s="19"/>
      <c r="D1022" s="19"/>
      <c r="E1022" s="19"/>
      <c r="F1022" s="19"/>
      <c r="G1022" s="19"/>
      <c r="H1022" s="46">
        <f t="shared" ref="H1022:H1085" si="34">IF(I1022,COUNT(J1022:BV1022)&amp;"",)</f>
        <v>0</v>
      </c>
      <c r="I1022" s="6">
        <f t="shared" ref="I1022:I1085" si="35">SUM(J1022:BV1022)</f>
        <v>0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</row>
    <row r="1023" spans="1:74" x14ac:dyDescent="0.25">
      <c r="A1023" s="48">
        <v>1021</v>
      </c>
      <c r="B1023" s="19"/>
      <c r="C1023" s="19"/>
      <c r="D1023" s="19"/>
      <c r="E1023" s="19"/>
      <c r="F1023" s="19"/>
      <c r="G1023" s="19"/>
      <c r="H1023" s="46">
        <f t="shared" si="34"/>
        <v>0</v>
      </c>
      <c r="I1023" s="6">
        <f t="shared" si="35"/>
        <v>0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</row>
    <row r="1024" spans="1:74" x14ac:dyDescent="0.25">
      <c r="A1024" s="48">
        <v>1022</v>
      </c>
      <c r="B1024" s="19"/>
      <c r="C1024" s="19"/>
      <c r="D1024" s="19"/>
      <c r="E1024" s="19"/>
      <c r="F1024" s="19"/>
      <c r="G1024" s="19"/>
      <c r="H1024" s="46">
        <f t="shared" si="34"/>
        <v>0</v>
      </c>
      <c r="I1024" s="6">
        <f t="shared" si="35"/>
        <v>0</v>
      </c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</row>
    <row r="1025" spans="1:74" x14ac:dyDescent="0.25">
      <c r="A1025" s="48">
        <v>1023</v>
      </c>
      <c r="B1025" s="19"/>
      <c r="C1025" s="19"/>
      <c r="D1025" s="19"/>
      <c r="E1025" s="19"/>
      <c r="F1025" s="19"/>
      <c r="G1025" s="19"/>
      <c r="H1025" s="46">
        <f t="shared" si="34"/>
        <v>0</v>
      </c>
      <c r="I1025" s="6">
        <f t="shared" si="35"/>
        <v>0</v>
      </c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</row>
    <row r="1026" spans="1:74" x14ac:dyDescent="0.25">
      <c r="A1026" s="48">
        <v>1024</v>
      </c>
      <c r="B1026" s="19"/>
      <c r="C1026" s="19"/>
      <c r="D1026" s="19"/>
      <c r="E1026" s="19"/>
      <c r="F1026" s="19"/>
      <c r="G1026" s="19"/>
      <c r="H1026" s="46">
        <f t="shared" si="34"/>
        <v>0</v>
      </c>
      <c r="I1026" s="6">
        <f t="shared" si="35"/>
        <v>0</v>
      </c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</row>
    <row r="1027" spans="1:74" x14ac:dyDescent="0.25">
      <c r="A1027" s="48">
        <v>1025</v>
      </c>
      <c r="B1027" s="19"/>
      <c r="C1027" s="19"/>
      <c r="D1027" s="19"/>
      <c r="E1027" s="19"/>
      <c r="F1027" s="19"/>
      <c r="G1027" s="19"/>
      <c r="H1027" s="46">
        <f t="shared" si="34"/>
        <v>0</v>
      </c>
      <c r="I1027" s="6">
        <f t="shared" si="35"/>
        <v>0</v>
      </c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</row>
    <row r="1028" spans="1:74" x14ac:dyDescent="0.25">
      <c r="A1028" s="48">
        <v>1026</v>
      </c>
      <c r="B1028" s="19"/>
      <c r="C1028" s="19"/>
      <c r="D1028" s="19"/>
      <c r="E1028" s="19"/>
      <c r="F1028" s="19"/>
      <c r="G1028" s="19"/>
      <c r="H1028" s="46">
        <f t="shared" si="34"/>
        <v>0</v>
      </c>
      <c r="I1028" s="6">
        <f t="shared" si="35"/>
        <v>0</v>
      </c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</row>
    <row r="1029" spans="1:74" x14ac:dyDescent="0.25">
      <c r="A1029" s="48">
        <v>1027</v>
      </c>
      <c r="B1029" s="19"/>
      <c r="C1029" s="19"/>
      <c r="D1029" s="19"/>
      <c r="E1029" s="19"/>
      <c r="F1029" s="19"/>
      <c r="G1029" s="19"/>
      <c r="H1029" s="46">
        <f t="shared" si="34"/>
        <v>0</v>
      </c>
      <c r="I1029" s="6">
        <f t="shared" si="35"/>
        <v>0</v>
      </c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</row>
    <row r="1030" spans="1:74" x14ac:dyDescent="0.25">
      <c r="A1030" s="48">
        <v>1028</v>
      </c>
      <c r="B1030" s="19"/>
      <c r="C1030" s="19"/>
      <c r="D1030" s="19"/>
      <c r="E1030" s="19"/>
      <c r="F1030" s="19"/>
      <c r="G1030" s="19"/>
      <c r="H1030" s="46">
        <f t="shared" si="34"/>
        <v>0</v>
      </c>
      <c r="I1030" s="6">
        <f t="shared" si="35"/>
        <v>0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</row>
    <row r="1031" spans="1:74" x14ac:dyDescent="0.25">
      <c r="A1031" s="48">
        <v>1029</v>
      </c>
      <c r="B1031" s="19"/>
      <c r="C1031" s="19"/>
      <c r="D1031" s="19"/>
      <c r="E1031" s="19"/>
      <c r="F1031" s="19"/>
      <c r="G1031" s="19"/>
      <c r="H1031" s="46">
        <f t="shared" si="34"/>
        <v>0</v>
      </c>
      <c r="I1031" s="6">
        <f t="shared" si="35"/>
        <v>0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</row>
    <row r="1032" spans="1:74" x14ac:dyDescent="0.25">
      <c r="A1032" s="48">
        <v>1030</v>
      </c>
      <c r="B1032" s="19"/>
      <c r="C1032" s="19"/>
      <c r="D1032" s="19"/>
      <c r="E1032" s="19"/>
      <c r="F1032" s="19"/>
      <c r="G1032" s="19"/>
      <c r="H1032" s="46">
        <f t="shared" si="34"/>
        <v>0</v>
      </c>
      <c r="I1032" s="6">
        <f t="shared" si="35"/>
        <v>0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</row>
    <row r="1033" spans="1:74" x14ac:dyDescent="0.25">
      <c r="A1033" s="48">
        <v>1031</v>
      </c>
      <c r="B1033" s="19"/>
      <c r="C1033" s="19"/>
      <c r="D1033" s="19"/>
      <c r="E1033" s="19"/>
      <c r="F1033" s="19"/>
      <c r="G1033" s="19"/>
      <c r="H1033" s="46">
        <f t="shared" si="34"/>
        <v>0</v>
      </c>
      <c r="I1033" s="6">
        <f t="shared" si="35"/>
        <v>0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</row>
    <row r="1034" spans="1:74" x14ac:dyDescent="0.25">
      <c r="A1034" s="48">
        <v>1032</v>
      </c>
      <c r="B1034" s="19"/>
      <c r="C1034" s="19"/>
      <c r="D1034" s="19"/>
      <c r="E1034" s="19"/>
      <c r="F1034" s="19"/>
      <c r="G1034" s="19"/>
      <c r="H1034" s="46">
        <f t="shared" si="34"/>
        <v>0</v>
      </c>
      <c r="I1034" s="6">
        <f t="shared" si="35"/>
        <v>0</v>
      </c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</row>
    <row r="1035" spans="1:74" x14ac:dyDescent="0.25">
      <c r="A1035" s="48">
        <v>1033</v>
      </c>
      <c r="B1035" s="19"/>
      <c r="C1035" s="19"/>
      <c r="D1035" s="19"/>
      <c r="E1035" s="19"/>
      <c r="F1035" s="19"/>
      <c r="G1035" s="19"/>
      <c r="H1035" s="46">
        <f t="shared" si="34"/>
        <v>0</v>
      </c>
      <c r="I1035" s="6">
        <f t="shared" si="35"/>
        <v>0</v>
      </c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</row>
    <row r="1036" spans="1:74" x14ac:dyDescent="0.25">
      <c r="A1036" s="48">
        <v>1034</v>
      </c>
      <c r="B1036" s="19"/>
      <c r="C1036" s="19"/>
      <c r="D1036" s="19"/>
      <c r="E1036" s="19"/>
      <c r="F1036" s="19"/>
      <c r="G1036" s="19"/>
      <c r="H1036" s="46">
        <f t="shared" si="34"/>
        <v>0</v>
      </c>
      <c r="I1036" s="6">
        <f t="shared" si="35"/>
        <v>0</v>
      </c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</row>
    <row r="1037" spans="1:74" x14ac:dyDescent="0.25">
      <c r="A1037" s="48">
        <v>1035</v>
      </c>
      <c r="B1037" s="19"/>
      <c r="C1037" s="19"/>
      <c r="D1037" s="19"/>
      <c r="E1037" s="19"/>
      <c r="F1037" s="19"/>
      <c r="G1037" s="19"/>
      <c r="H1037" s="46">
        <f t="shared" si="34"/>
        <v>0</v>
      </c>
      <c r="I1037" s="6">
        <f t="shared" si="35"/>
        <v>0</v>
      </c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</row>
    <row r="1038" spans="1:74" x14ac:dyDescent="0.25">
      <c r="A1038" s="48">
        <v>1036</v>
      </c>
      <c r="B1038" s="19"/>
      <c r="C1038" s="19"/>
      <c r="D1038" s="19"/>
      <c r="E1038" s="19"/>
      <c r="F1038" s="19"/>
      <c r="G1038" s="19"/>
      <c r="H1038" s="46">
        <f t="shared" si="34"/>
        <v>0</v>
      </c>
      <c r="I1038" s="6">
        <f t="shared" si="35"/>
        <v>0</v>
      </c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</row>
    <row r="1039" spans="1:74" x14ac:dyDescent="0.25">
      <c r="A1039" s="48">
        <v>1037</v>
      </c>
      <c r="B1039" s="19"/>
      <c r="C1039" s="19"/>
      <c r="D1039" s="19"/>
      <c r="E1039" s="19"/>
      <c r="F1039" s="19"/>
      <c r="G1039" s="19"/>
      <c r="H1039" s="46">
        <f t="shared" si="34"/>
        <v>0</v>
      </c>
      <c r="I1039" s="6">
        <f t="shared" si="35"/>
        <v>0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</row>
    <row r="1040" spans="1:74" x14ac:dyDescent="0.25">
      <c r="A1040" s="48">
        <v>1038</v>
      </c>
      <c r="B1040" s="19"/>
      <c r="C1040" s="19"/>
      <c r="D1040" s="19"/>
      <c r="E1040" s="19"/>
      <c r="F1040" s="19"/>
      <c r="G1040" s="19"/>
      <c r="H1040" s="46">
        <f t="shared" si="34"/>
        <v>0</v>
      </c>
      <c r="I1040" s="6">
        <f t="shared" si="35"/>
        <v>0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</row>
    <row r="1041" spans="1:74" x14ac:dyDescent="0.25">
      <c r="A1041" s="48">
        <v>1039</v>
      </c>
      <c r="B1041" s="19"/>
      <c r="C1041" s="19"/>
      <c r="D1041" s="19"/>
      <c r="E1041" s="19"/>
      <c r="F1041" s="19"/>
      <c r="G1041" s="19"/>
      <c r="H1041" s="46">
        <f t="shared" si="34"/>
        <v>0</v>
      </c>
      <c r="I1041" s="6">
        <f t="shared" si="35"/>
        <v>0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</row>
    <row r="1042" spans="1:74" x14ac:dyDescent="0.25">
      <c r="A1042" s="48">
        <v>1040</v>
      </c>
      <c r="B1042" s="19"/>
      <c r="C1042" s="19"/>
      <c r="D1042" s="19"/>
      <c r="E1042" s="19"/>
      <c r="F1042" s="19"/>
      <c r="G1042" s="19"/>
      <c r="H1042" s="46">
        <f t="shared" si="34"/>
        <v>0</v>
      </c>
      <c r="I1042" s="6">
        <f t="shared" si="35"/>
        <v>0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</row>
    <row r="1043" spans="1:74" x14ac:dyDescent="0.25">
      <c r="A1043" s="48">
        <v>1041</v>
      </c>
      <c r="B1043" s="19"/>
      <c r="C1043" s="19"/>
      <c r="D1043" s="19"/>
      <c r="E1043" s="19"/>
      <c r="F1043" s="19"/>
      <c r="G1043" s="19"/>
      <c r="H1043" s="46">
        <f t="shared" si="34"/>
        <v>0</v>
      </c>
      <c r="I1043" s="6">
        <f t="shared" si="35"/>
        <v>0</v>
      </c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</row>
    <row r="1044" spans="1:74" x14ac:dyDescent="0.25">
      <c r="A1044" s="48">
        <v>1042</v>
      </c>
      <c r="B1044" s="19"/>
      <c r="C1044" s="19"/>
      <c r="D1044" s="19"/>
      <c r="E1044" s="19"/>
      <c r="F1044" s="19"/>
      <c r="G1044" s="19"/>
      <c r="H1044" s="46">
        <f t="shared" si="34"/>
        <v>0</v>
      </c>
      <c r="I1044" s="6">
        <f t="shared" si="35"/>
        <v>0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</row>
    <row r="1045" spans="1:74" x14ac:dyDescent="0.25">
      <c r="A1045" s="48">
        <v>1043</v>
      </c>
      <c r="B1045" s="19"/>
      <c r="C1045" s="19"/>
      <c r="D1045" s="19"/>
      <c r="E1045" s="19"/>
      <c r="F1045" s="19"/>
      <c r="G1045" s="19"/>
      <c r="H1045" s="46">
        <f t="shared" si="34"/>
        <v>0</v>
      </c>
      <c r="I1045" s="6">
        <f t="shared" si="35"/>
        <v>0</v>
      </c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</row>
    <row r="1046" spans="1:74" x14ac:dyDescent="0.25">
      <c r="A1046" s="48">
        <v>1044</v>
      </c>
      <c r="B1046" s="19"/>
      <c r="C1046" s="19"/>
      <c r="D1046" s="19"/>
      <c r="E1046" s="19"/>
      <c r="F1046" s="19"/>
      <c r="G1046" s="19"/>
      <c r="H1046" s="46">
        <f t="shared" si="34"/>
        <v>0</v>
      </c>
      <c r="I1046" s="6">
        <f t="shared" si="35"/>
        <v>0</v>
      </c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</row>
    <row r="1047" spans="1:74" x14ac:dyDescent="0.25">
      <c r="A1047" s="48">
        <v>1045</v>
      </c>
      <c r="B1047" s="19"/>
      <c r="C1047" s="19"/>
      <c r="D1047" s="19"/>
      <c r="E1047" s="19"/>
      <c r="F1047" s="19"/>
      <c r="G1047" s="19"/>
      <c r="H1047" s="46">
        <f t="shared" si="34"/>
        <v>0</v>
      </c>
      <c r="I1047" s="6">
        <f t="shared" si="35"/>
        <v>0</v>
      </c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</row>
    <row r="1048" spans="1:74" x14ac:dyDescent="0.25">
      <c r="A1048" s="48">
        <v>1046</v>
      </c>
      <c r="B1048" s="19"/>
      <c r="C1048" s="19"/>
      <c r="D1048" s="19"/>
      <c r="E1048" s="19"/>
      <c r="F1048" s="19"/>
      <c r="G1048" s="19"/>
      <c r="H1048" s="46">
        <f t="shared" si="34"/>
        <v>0</v>
      </c>
      <c r="I1048" s="6">
        <f t="shared" si="35"/>
        <v>0</v>
      </c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</row>
    <row r="1049" spans="1:74" x14ac:dyDescent="0.25">
      <c r="A1049" s="48">
        <v>1047</v>
      </c>
      <c r="B1049" s="19"/>
      <c r="C1049" s="19"/>
      <c r="D1049" s="19"/>
      <c r="E1049" s="19"/>
      <c r="F1049" s="19"/>
      <c r="G1049" s="19"/>
      <c r="H1049" s="46">
        <f t="shared" si="34"/>
        <v>0</v>
      </c>
      <c r="I1049" s="6">
        <f t="shared" si="35"/>
        <v>0</v>
      </c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</row>
    <row r="1050" spans="1:74" x14ac:dyDescent="0.25">
      <c r="A1050" s="48">
        <v>1048</v>
      </c>
      <c r="B1050" s="19"/>
      <c r="C1050" s="19"/>
      <c r="D1050" s="19"/>
      <c r="E1050" s="19"/>
      <c r="F1050" s="19"/>
      <c r="G1050" s="19"/>
      <c r="H1050" s="46">
        <f t="shared" si="34"/>
        <v>0</v>
      </c>
      <c r="I1050" s="6">
        <f t="shared" si="35"/>
        <v>0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</row>
    <row r="1051" spans="1:74" x14ac:dyDescent="0.25">
      <c r="A1051" s="48">
        <v>1049</v>
      </c>
      <c r="B1051" s="19"/>
      <c r="C1051" s="19"/>
      <c r="D1051" s="19"/>
      <c r="E1051" s="19"/>
      <c r="F1051" s="19"/>
      <c r="G1051" s="19"/>
      <c r="H1051" s="46">
        <f t="shared" si="34"/>
        <v>0</v>
      </c>
      <c r="I1051" s="6">
        <f t="shared" si="35"/>
        <v>0</v>
      </c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</row>
    <row r="1052" spans="1:74" x14ac:dyDescent="0.25">
      <c r="A1052" s="48">
        <v>1050</v>
      </c>
      <c r="B1052" s="19"/>
      <c r="C1052" s="19"/>
      <c r="D1052" s="19"/>
      <c r="E1052" s="19"/>
      <c r="F1052" s="19"/>
      <c r="G1052" s="19"/>
      <c r="H1052" s="46">
        <f t="shared" si="34"/>
        <v>0</v>
      </c>
      <c r="I1052" s="6">
        <f t="shared" si="35"/>
        <v>0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</row>
    <row r="1053" spans="1:74" x14ac:dyDescent="0.25">
      <c r="A1053" s="48">
        <v>1051</v>
      </c>
      <c r="B1053" s="19"/>
      <c r="C1053" s="19"/>
      <c r="D1053" s="19"/>
      <c r="E1053" s="19"/>
      <c r="F1053" s="19"/>
      <c r="G1053" s="19"/>
      <c r="H1053" s="46">
        <f t="shared" si="34"/>
        <v>0</v>
      </c>
      <c r="I1053" s="6">
        <f t="shared" si="35"/>
        <v>0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</row>
    <row r="1054" spans="1:74" x14ac:dyDescent="0.25">
      <c r="A1054" s="48">
        <v>1052</v>
      </c>
      <c r="B1054" s="19"/>
      <c r="C1054" s="19"/>
      <c r="D1054" s="19"/>
      <c r="E1054" s="19"/>
      <c r="F1054" s="19"/>
      <c r="G1054" s="19"/>
      <c r="H1054" s="46">
        <f t="shared" si="34"/>
        <v>0</v>
      </c>
      <c r="I1054" s="6">
        <f t="shared" si="35"/>
        <v>0</v>
      </c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</row>
    <row r="1055" spans="1:74" x14ac:dyDescent="0.25">
      <c r="A1055" s="48">
        <v>1053</v>
      </c>
      <c r="B1055" s="19"/>
      <c r="C1055" s="19"/>
      <c r="D1055" s="19"/>
      <c r="E1055" s="19"/>
      <c r="F1055" s="19"/>
      <c r="G1055" s="19"/>
      <c r="H1055" s="46">
        <f t="shared" si="34"/>
        <v>0</v>
      </c>
      <c r="I1055" s="6">
        <f t="shared" si="35"/>
        <v>0</v>
      </c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</row>
    <row r="1056" spans="1:74" x14ac:dyDescent="0.25">
      <c r="A1056" s="48">
        <v>1054</v>
      </c>
      <c r="B1056" s="19"/>
      <c r="C1056" s="19"/>
      <c r="D1056" s="19"/>
      <c r="E1056" s="19"/>
      <c r="F1056" s="19"/>
      <c r="G1056" s="19"/>
      <c r="H1056" s="46">
        <f t="shared" si="34"/>
        <v>0</v>
      </c>
      <c r="I1056" s="6">
        <f t="shared" si="35"/>
        <v>0</v>
      </c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</row>
    <row r="1057" spans="1:74" x14ac:dyDescent="0.25">
      <c r="A1057" s="48">
        <v>1055</v>
      </c>
      <c r="B1057" s="19"/>
      <c r="C1057" s="19"/>
      <c r="D1057" s="19"/>
      <c r="E1057" s="19"/>
      <c r="F1057" s="19"/>
      <c r="G1057" s="19"/>
      <c r="H1057" s="46">
        <f t="shared" si="34"/>
        <v>0</v>
      </c>
      <c r="I1057" s="6">
        <f t="shared" si="35"/>
        <v>0</v>
      </c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</row>
    <row r="1058" spans="1:74" x14ac:dyDescent="0.25">
      <c r="A1058" s="48">
        <v>1056</v>
      </c>
      <c r="B1058" s="19"/>
      <c r="C1058" s="19"/>
      <c r="D1058" s="19"/>
      <c r="E1058" s="19"/>
      <c r="F1058" s="19"/>
      <c r="G1058" s="19"/>
      <c r="H1058" s="46">
        <f t="shared" si="34"/>
        <v>0</v>
      </c>
      <c r="I1058" s="6">
        <f t="shared" si="35"/>
        <v>0</v>
      </c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</row>
    <row r="1059" spans="1:74" x14ac:dyDescent="0.25">
      <c r="A1059" s="48">
        <v>1057</v>
      </c>
      <c r="B1059" s="19"/>
      <c r="C1059" s="19"/>
      <c r="D1059" s="19"/>
      <c r="E1059" s="19"/>
      <c r="F1059" s="19"/>
      <c r="G1059" s="19"/>
      <c r="H1059" s="46">
        <f t="shared" si="34"/>
        <v>0</v>
      </c>
      <c r="I1059" s="6">
        <f t="shared" si="35"/>
        <v>0</v>
      </c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</row>
    <row r="1060" spans="1:74" x14ac:dyDescent="0.25">
      <c r="A1060" s="48">
        <v>1058</v>
      </c>
      <c r="B1060" s="19"/>
      <c r="C1060" s="19"/>
      <c r="D1060" s="19"/>
      <c r="E1060" s="19"/>
      <c r="F1060" s="19"/>
      <c r="G1060" s="19"/>
      <c r="H1060" s="46">
        <f t="shared" si="34"/>
        <v>0</v>
      </c>
      <c r="I1060" s="6">
        <f t="shared" si="35"/>
        <v>0</v>
      </c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</row>
    <row r="1061" spans="1:74" x14ac:dyDescent="0.25">
      <c r="A1061" s="48">
        <v>1059</v>
      </c>
      <c r="B1061" s="19"/>
      <c r="C1061" s="19"/>
      <c r="D1061" s="19"/>
      <c r="E1061" s="19"/>
      <c r="F1061" s="19"/>
      <c r="G1061" s="19"/>
      <c r="H1061" s="46">
        <f t="shared" si="34"/>
        <v>0</v>
      </c>
      <c r="I1061" s="6">
        <f t="shared" si="35"/>
        <v>0</v>
      </c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</row>
    <row r="1062" spans="1:74" x14ac:dyDescent="0.25">
      <c r="A1062" s="48">
        <v>1060</v>
      </c>
      <c r="B1062" s="19"/>
      <c r="C1062" s="19"/>
      <c r="D1062" s="19"/>
      <c r="E1062" s="19"/>
      <c r="F1062" s="19"/>
      <c r="G1062" s="19"/>
      <c r="H1062" s="46">
        <f t="shared" si="34"/>
        <v>0</v>
      </c>
      <c r="I1062" s="6">
        <f t="shared" si="35"/>
        <v>0</v>
      </c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</row>
    <row r="1063" spans="1:74" x14ac:dyDescent="0.25">
      <c r="A1063" s="48">
        <v>1061</v>
      </c>
      <c r="B1063" s="19"/>
      <c r="C1063" s="19"/>
      <c r="D1063" s="19"/>
      <c r="E1063" s="19"/>
      <c r="F1063" s="19"/>
      <c r="G1063" s="19"/>
      <c r="H1063" s="46">
        <f t="shared" si="34"/>
        <v>0</v>
      </c>
      <c r="I1063" s="6">
        <f t="shared" si="35"/>
        <v>0</v>
      </c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</row>
    <row r="1064" spans="1:74" x14ac:dyDescent="0.25">
      <c r="A1064" s="48">
        <v>1062</v>
      </c>
      <c r="B1064" s="19"/>
      <c r="C1064" s="19"/>
      <c r="D1064" s="19"/>
      <c r="E1064" s="19"/>
      <c r="F1064" s="19"/>
      <c r="G1064" s="19"/>
      <c r="H1064" s="46">
        <f t="shared" si="34"/>
        <v>0</v>
      </c>
      <c r="I1064" s="6">
        <f t="shared" si="35"/>
        <v>0</v>
      </c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</row>
    <row r="1065" spans="1:74" x14ac:dyDescent="0.25">
      <c r="A1065" s="48">
        <v>1063</v>
      </c>
      <c r="B1065" s="19"/>
      <c r="C1065" s="19"/>
      <c r="D1065" s="19"/>
      <c r="E1065" s="19"/>
      <c r="F1065" s="19"/>
      <c r="G1065" s="19"/>
      <c r="H1065" s="46">
        <f t="shared" si="34"/>
        <v>0</v>
      </c>
      <c r="I1065" s="6">
        <f t="shared" si="35"/>
        <v>0</v>
      </c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</row>
    <row r="1066" spans="1:74" x14ac:dyDescent="0.25">
      <c r="A1066" s="48">
        <v>1064</v>
      </c>
      <c r="B1066" s="19"/>
      <c r="C1066" s="19"/>
      <c r="D1066" s="19"/>
      <c r="E1066" s="19"/>
      <c r="F1066" s="19"/>
      <c r="G1066" s="19"/>
      <c r="H1066" s="46">
        <f t="shared" si="34"/>
        <v>0</v>
      </c>
      <c r="I1066" s="6">
        <f t="shared" si="35"/>
        <v>0</v>
      </c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</row>
    <row r="1067" spans="1:74" x14ac:dyDescent="0.25">
      <c r="A1067" s="48">
        <v>1065</v>
      </c>
      <c r="B1067" s="19"/>
      <c r="C1067" s="19"/>
      <c r="D1067" s="19"/>
      <c r="E1067" s="19"/>
      <c r="F1067" s="19"/>
      <c r="G1067" s="19"/>
      <c r="H1067" s="46">
        <f t="shared" si="34"/>
        <v>0</v>
      </c>
      <c r="I1067" s="6">
        <f t="shared" si="35"/>
        <v>0</v>
      </c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</row>
    <row r="1068" spans="1:74" x14ac:dyDescent="0.25">
      <c r="A1068" s="48">
        <v>1066</v>
      </c>
      <c r="B1068" s="19"/>
      <c r="C1068" s="19"/>
      <c r="D1068" s="19"/>
      <c r="E1068" s="19"/>
      <c r="F1068" s="19"/>
      <c r="G1068" s="19"/>
      <c r="H1068" s="46">
        <f t="shared" si="34"/>
        <v>0</v>
      </c>
      <c r="I1068" s="6">
        <f t="shared" si="35"/>
        <v>0</v>
      </c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</row>
    <row r="1069" spans="1:74" x14ac:dyDescent="0.25">
      <c r="A1069" s="48">
        <v>1067</v>
      </c>
      <c r="B1069" s="19"/>
      <c r="C1069" s="19"/>
      <c r="D1069" s="19"/>
      <c r="E1069" s="19"/>
      <c r="F1069" s="19"/>
      <c r="G1069" s="19"/>
      <c r="H1069" s="46">
        <f t="shared" si="34"/>
        <v>0</v>
      </c>
      <c r="I1069" s="6">
        <f t="shared" si="35"/>
        <v>0</v>
      </c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</row>
    <row r="1070" spans="1:74" x14ac:dyDescent="0.25">
      <c r="A1070" s="48">
        <v>1068</v>
      </c>
      <c r="B1070" s="19"/>
      <c r="C1070" s="19"/>
      <c r="D1070" s="19"/>
      <c r="E1070" s="19"/>
      <c r="F1070" s="19"/>
      <c r="G1070" s="19"/>
      <c r="H1070" s="46">
        <f t="shared" si="34"/>
        <v>0</v>
      </c>
      <c r="I1070" s="6">
        <f t="shared" si="35"/>
        <v>0</v>
      </c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</row>
    <row r="1071" spans="1:74" x14ac:dyDescent="0.25">
      <c r="A1071" s="48">
        <v>1069</v>
      </c>
      <c r="B1071" s="19"/>
      <c r="C1071" s="19"/>
      <c r="D1071" s="19"/>
      <c r="E1071" s="19"/>
      <c r="F1071" s="19"/>
      <c r="G1071" s="19"/>
      <c r="H1071" s="46">
        <f t="shared" si="34"/>
        <v>0</v>
      </c>
      <c r="I1071" s="6">
        <f t="shared" si="35"/>
        <v>0</v>
      </c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</row>
    <row r="1072" spans="1:74" x14ac:dyDescent="0.25">
      <c r="A1072" s="48">
        <v>1070</v>
      </c>
      <c r="B1072" s="19"/>
      <c r="C1072" s="19"/>
      <c r="D1072" s="19"/>
      <c r="E1072" s="19"/>
      <c r="F1072" s="19"/>
      <c r="G1072" s="19"/>
      <c r="H1072" s="46">
        <f t="shared" si="34"/>
        <v>0</v>
      </c>
      <c r="I1072" s="6">
        <f t="shared" si="35"/>
        <v>0</v>
      </c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</row>
    <row r="1073" spans="1:74" x14ac:dyDescent="0.25">
      <c r="A1073" s="48">
        <v>1071</v>
      </c>
      <c r="B1073" s="19"/>
      <c r="C1073" s="19"/>
      <c r="D1073" s="19"/>
      <c r="E1073" s="19"/>
      <c r="F1073" s="19"/>
      <c r="G1073" s="19"/>
      <c r="H1073" s="46">
        <f t="shared" si="34"/>
        <v>0</v>
      </c>
      <c r="I1073" s="6">
        <f t="shared" si="35"/>
        <v>0</v>
      </c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</row>
    <row r="1074" spans="1:74" x14ac:dyDescent="0.25">
      <c r="A1074" s="48">
        <v>1072</v>
      </c>
      <c r="B1074" s="19"/>
      <c r="C1074" s="19"/>
      <c r="D1074" s="19"/>
      <c r="E1074" s="19"/>
      <c r="F1074" s="19"/>
      <c r="G1074" s="19"/>
      <c r="H1074" s="46">
        <f t="shared" si="34"/>
        <v>0</v>
      </c>
      <c r="I1074" s="6">
        <f t="shared" si="35"/>
        <v>0</v>
      </c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</row>
    <row r="1075" spans="1:74" x14ac:dyDescent="0.25">
      <c r="A1075" s="48">
        <v>1073</v>
      </c>
      <c r="B1075" s="19"/>
      <c r="C1075" s="19"/>
      <c r="D1075" s="19"/>
      <c r="E1075" s="19"/>
      <c r="F1075" s="19"/>
      <c r="G1075" s="19"/>
      <c r="H1075" s="46">
        <f t="shared" si="34"/>
        <v>0</v>
      </c>
      <c r="I1075" s="6">
        <f t="shared" si="35"/>
        <v>0</v>
      </c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</row>
    <row r="1076" spans="1:74" x14ac:dyDescent="0.25">
      <c r="A1076" s="48">
        <v>1074</v>
      </c>
      <c r="B1076" s="19"/>
      <c r="C1076" s="19"/>
      <c r="D1076" s="19"/>
      <c r="E1076" s="19"/>
      <c r="F1076" s="19"/>
      <c r="G1076" s="19"/>
      <c r="H1076" s="46">
        <f t="shared" si="34"/>
        <v>0</v>
      </c>
      <c r="I1076" s="6">
        <f t="shared" si="35"/>
        <v>0</v>
      </c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</row>
    <row r="1077" spans="1:74" x14ac:dyDescent="0.25">
      <c r="A1077" s="48">
        <v>1075</v>
      </c>
      <c r="B1077" s="19"/>
      <c r="C1077" s="19"/>
      <c r="D1077" s="19"/>
      <c r="E1077" s="19"/>
      <c r="F1077" s="19"/>
      <c r="G1077" s="19"/>
      <c r="H1077" s="46">
        <f t="shared" si="34"/>
        <v>0</v>
      </c>
      <c r="I1077" s="6">
        <f t="shared" si="35"/>
        <v>0</v>
      </c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</row>
    <row r="1078" spans="1:74" x14ac:dyDescent="0.25">
      <c r="A1078" s="48">
        <v>1076</v>
      </c>
      <c r="B1078" s="19"/>
      <c r="C1078" s="19"/>
      <c r="D1078" s="19"/>
      <c r="E1078" s="19"/>
      <c r="F1078" s="19"/>
      <c r="G1078" s="19"/>
      <c r="H1078" s="46">
        <f t="shared" si="34"/>
        <v>0</v>
      </c>
      <c r="I1078" s="6">
        <f t="shared" si="35"/>
        <v>0</v>
      </c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</row>
    <row r="1079" spans="1:74" x14ac:dyDescent="0.25">
      <c r="A1079" s="48">
        <v>1077</v>
      </c>
      <c r="B1079" s="19"/>
      <c r="C1079" s="19"/>
      <c r="D1079" s="19"/>
      <c r="E1079" s="19"/>
      <c r="F1079" s="19"/>
      <c r="G1079" s="19"/>
      <c r="H1079" s="46">
        <f t="shared" si="34"/>
        <v>0</v>
      </c>
      <c r="I1079" s="6">
        <f t="shared" si="35"/>
        <v>0</v>
      </c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</row>
    <row r="1080" spans="1:74" x14ac:dyDescent="0.25">
      <c r="A1080" s="48">
        <v>1078</v>
      </c>
      <c r="B1080" s="19"/>
      <c r="C1080" s="19"/>
      <c r="D1080" s="19"/>
      <c r="E1080" s="19"/>
      <c r="F1080" s="19"/>
      <c r="G1080" s="19"/>
      <c r="H1080" s="46">
        <f t="shared" si="34"/>
        <v>0</v>
      </c>
      <c r="I1080" s="6">
        <f t="shared" si="35"/>
        <v>0</v>
      </c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</row>
    <row r="1081" spans="1:74" x14ac:dyDescent="0.25">
      <c r="A1081" s="48">
        <v>1079</v>
      </c>
      <c r="B1081" s="19"/>
      <c r="C1081" s="19"/>
      <c r="D1081" s="19"/>
      <c r="E1081" s="19"/>
      <c r="F1081" s="19"/>
      <c r="G1081" s="19"/>
      <c r="H1081" s="46">
        <f t="shared" si="34"/>
        <v>0</v>
      </c>
      <c r="I1081" s="6">
        <f t="shared" si="35"/>
        <v>0</v>
      </c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</row>
    <row r="1082" spans="1:74" x14ac:dyDescent="0.25">
      <c r="A1082" s="48">
        <v>1080</v>
      </c>
      <c r="B1082" s="19"/>
      <c r="C1082" s="19"/>
      <c r="D1082" s="19"/>
      <c r="E1082" s="19"/>
      <c r="F1082" s="19"/>
      <c r="G1082" s="19"/>
      <c r="H1082" s="46">
        <f t="shared" si="34"/>
        <v>0</v>
      </c>
      <c r="I1082" s="6">
        <f t="shared" si="35"/>
        <v>0</v>
      </c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</row>
    <row r="1083" spans="1:74" x14ac:dyDescent="0.25">
      <c r="A1083" s="48">
        <v>1081</v>
      </c>
      <c r="B1083" s="19"/>
      <c r="C1083" s="19"/>
      <c r="D1083" s="19"/>
      <c r="E1083" s="19"/>
      <c r="F1083" s="19"/>
      <c r="G1083" s="19"/>
      <c r="H1083" s="46">
        <f t="shared" si="34"/>
        <v>0</v>
      </c>
      <c r="I1083" s="6">
        <f t="shared" si="35"/>
        <v>0</v>
      </c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</row>
    <row r="1084" spans="1:74" x14ac:dyDescent="0.25">
      <c r="A1084" s="48">
        <v>1082</v>
      </c>
      <c r="B1084" s="19"/>
      <c r="C1084" s="19"/>
      <c r="D1084" s="19"/>
      <c r="E1084" s="19"/>
      <c r="F1084" s="19"/>
      <c r="G1084" s="19"/>
      <c r="H1084" s="46">
        <f t="shared" si="34"/>
        <v>0</v>
      </c>
      <c r="I1084" s="6">
        <f t="shared" si="35"/>
        <v>0</v>
      </c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</row>
    <row r="1085" spans="1:74" x14ac:dyDescent="0.25">
      <c r="A1085" s="48">
        <v>1083</v>
      </c>
      <c r="B1085" s="19"/>
      <c r="C1085" s="19"/>
      <c r="D1085" s="19"/>
      <c r="E1085" s="19"/>
      <c r="F1085" s="19"/>
      <c r="G1085" s="19"/>
      <c r="H1085" s="46">
        <f t="shared" si="34"/>
        <v>0</v>
      </c>
      <c r="I1085" s="6">
        <f t="shared" si="35"/>
        <v>0</v>
      </c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</row>
    <row r="1086" spans="1:74" x14ac:dyDescent="0.25">
      <c r="A1086" s="48">
        <v>1084</v>
      </c>
      <c r="B1086" s="19"/>
      <c r="C1086" s="19"/>
      <c r="D1086" s="19"/>
      <c r="E1086" s="19"/>
      <c r="F1086" s="19"/>
      <c r="G1086" s="19"/>
      <c r="H1086" s="46">
        <f t="shared" ref="H1086:H1149" si="36">IF(I1086,COUNT(J1086:BV1086)&amp;"",)</f>
        <v>0</v>
      </c>
      <c r="I1086" s="6">
        <f t="shared" ref="I1086:I1149" si="37">SUM(J1086:BV1086)</f>
        <v>0</v>
      </c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</row>
    <row r="1087" spans="1:74" x14ac:dyDescent="0.25">
      <c r="A1087" s="48">
        <v>1085</v>
      </c>
      <c r="B1087" s="19"/>
      <c r="C1087" s="19"/>
      <c r="D1087" s="19"/>
      <c r="E1087" s="19"/>
      <c r="F1087" s="19"/>
      <c r="G1087" s="19"/>
      <c r="H1087" s="46">
        <f t="shared" si="36"/>
        <v>0</v>
      </c>
      <c r="I1087" s="6">
        <f t="shared" si="37"/>
        <v>0</v>
      </c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</row>
    <row r="1088" spans="1:74" x14ac:dyDescent="0.25">
      <c r="A1088" s="48">
        <v>1086</v>
      </c>
      <c r="B1088" s="19"/>
      <c r="C1088" s="19"/>
      <c r="D1088" s="19"/>
      <c r="E1088" s="19"/>
      <c r="F1088" s="19"/>
      <c r="G1088" s="19"/>
      <c r="H1088" s="46">
        <f t="shared" si="36"/>
        <v>0</v>
      </c>
      <c r="I1088" s="6">
        <f t="shared" si="37"/>
        <v>0</v>
      </c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</row>
    <row r="1089" spans="1:74" x14ac:dyDescent="0.25">
      <c r="A1089" s="48">
        <v>1087</v>
      </c>
      <c r="B1089" s="19"/>
      <c r="C1089" s="19"/>
      <c r="D1089" s="19"/>
      <c r="E1089" s="19"/>
      <c r="F1089" s="19"/>
      <c r="G1089" s="19"/>
      <c r="H1089" s="46">
        <f t="shared" si="36"/>
        <v>0</v>
      </c>
      <c r="I1089" s="6">
        <f t="shared" si="37"/>
        <v>0</v>
      </c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</row>
    <row r="1090" spans="1:74" x14ac:dyDescent="0.25">
      <c r="A1090" s="48">
        <v>1088</v>
      </c>
      <c r="B1090" s="19"/>
      <c r="C1090" s="19"/>
      <c r="D1090" s="19"/>
      <c r="E1090" s="19"/>
      <c r="F1090" s="19"/>
      <c r="G1090" s="19"/>
      <c r="H1090" s="46">
        <f t="shared" si="36"/>
        <v>0</v>
      </c>
      <c r="I1090" s="6">
        <f t="shared" si="37"/>
        <v>0</v>
      </c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</row>
    <row r="1091" spans="1:74" x14ac:dyDescent="0.25">
      <c r="A1091" s="48">
        <v>1089</v>
      </c>
      <c r="B1091" s="19"/>
      <c r="C1091" s="19"/>
      <c r="D1091" s="19"/>
      <c r="E1091" s="19"/>
      <c r="F1091" s="19"/>
      <c r="G1091" s="19"/>
      <c r="H1091" s="46">
        <f t="shared" si="36"/>
        <v>0</v>
      </c>
      <c r="I1091" s="6">
        <f t="shared" si="37"/>
        <v>0</v>
      </c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</row>
    <row r="1092" spans="1:74" x14ac:dyDescent="0.25">
      <c r="A1092" s="48">
        <v>1090</v>
      </c>
      <c r="B1092" s="19"/>
      <c r="C1092" s="19"/>
      <c r="D1092" s="19"/>
      <c r="E1092" s="19"/>
      <c r="F1092" s="19"/>
      <c r="G1092" s="19"/>
      <c r="H1092" s="46">
        <f t="shared" si="36"/>
        <v>0</v>
      </c>
      <c r="I1092" s="6">
        <f t="shared" si="37"/>
        <v>0</v>
      </c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</row>
    <row r="1093" spans="1:74" x14ac:dyDescent="0.25">
      <c r="A1093" s="48">
        <v>1091</v>
      </c>
      <c r="B1093" s="19"/>
      <c r="C1093" s="19"/>
      <c r="D1093" s="19"/>
      <c r="E1093" s="19"/>
      <c r="F1093" s="19"/>
      <c r="G1093" s="19"/>
      <c r="H1093" s="46">
        <f t="shared" si="36"/>
        <v>0</v>
      </c>
      <c r="I1093" s="6">
        <f t="shared" si="37"/>
        <v>0</v>
      </c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</row>
    <row r="1094" spans="1:74" x14ac:dyDescent="0.25">
      <c r="A1094" s="48">
        <v>1092</v>
      </c>
      <c r="B1094" s="19"/>
      <c r="C1094" s="19"/>
      <c r="D1094" s="19"/>
      <c r="E1094" s="19"/>
      <c r="F1094" s="19"/>
      <c r="G1094" s="19"/>
      <c r="H1094" s="46">
        <f t="shared" si="36"/>
        <v>0</v>
      </c>
      <c r="I1094" s="6">
        <f t="shared" si="37"/>
        <v>0</v>
      </c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</row>
    <row r="1095" spans="1:74" x14ac:dyDescent="0.25">
      <c r="A1095" s="48">
        <v>1093</v>
      </c>
      <c r="B1095" s="19"/>
      <c r="C1095" s="19"/>
      <c r="D1095" s="19"/>
      <c r="E1095" s="19"/>
      <c r="F1095" s="19"/>
      <c r="G1095" s="19"/>
      <c r="H1095" s="46">
        <f t="shared" si="36"/>
        <v>0</v>
      </c>
      <c r="I1095" s="6">
        <f t="shared" si="37"/>
        <v>0</v>
      </c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</row>
    <row r="1096" spans="1:74" x14ac:dyDescent="0.25">
      <c r="A1096" s="48">
        <v>1094</v>
      </c>
      <c r="B1096" s="19"/>
      <c r="C1096" s="19"/>
      <c r="D1096" s="19"/>
      <c r="E1096" s="19"/>
      <c r="F1096" s="19"/>
      <c r="G1096" s="19"/>
      <c r="H1096" s="46">
        <f t="shared" si="36"/>
        <v>0</v>
      </c>
      <c r="I1096" s="6">
        <f t="shared" si="37"/>
        <v>0</v>
      </c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</row>
    <row r="1097" spans="1:74" x14ac:dyDescent="0.25">
      <c r="A1097" s="48">
        <v>1095</v>
      </c>
      <c r="B1097" s="19"/>
      <c r="C1097" s="19"/>
      <c r="D1097" s="19"/>
      <c r="E1097" s="19"/>
      <c r="F1097" s="19"/>
      <c r="G1097" s="19"/>
      <c r="H1097" s="46">
        <f t="shared" si="36"/>
        <v>0</v>
      </c>
      <c r="I1097" s="6">
        <f t="shared" si="37"/>
        <v>0</v>
      </c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</row>
    <row r="1098" spans="1:74" x14ac:dyDescent="0.25">
      <c r="A1098" s="48">
        <v>1096</v>
      </c>
      <c r="B1098" s="19"/>
      <c r="C1098" s="19"/>
      <c r="D1098" s="19"/>
      <c r="E1098" s="19"/>
      <c r="F1098" s="19"/>
      <c r="G1098" s="19"/>
      <c r="H1098" s="46">
        <f t="shared" si="36"/>
        <v>0</v>
      </c>
      <c r="I1098" s="6">
        <f t="shared" si="37"/>
        <v>0</v>
      </c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</row>
    <row r="1099" spans="1:74" x14ac:dyDescent="0.25">
      <c r="A1099" s="48">
        <v>1097</v>
      </c>
      <c r="B1099" s="19"/>
      <c r="C1099" s="19"/>
      <c r="D1099" s="19"/>
      <c r="E1099" s="19"/>
      <c r="F1099" s="19"/>
      <c r="G1099" s="19"/>
      <c r="H1099" s="46">
        <f t="shared" si="36"/>
        <v>0</v>
      </c>
      <c r="I1099" s="6">
        <f t="shared" si="37"/>
        <v>0</v>
      </c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</row>
    <row r="1100" spans="1:74" x14ac:dyDescent="0.25">
      <c r="A1100" s="48">
        <v>1098</v>
      </c>
      <c r="B1100" s="19"/>
      <c r="C1100" s="19"/>
      <c r="D1100" s="19"/>
      <c r="E1100" s="19"/>
      <c r="F1100" s="19"/>
      <c r="G1100" s="19"/>
      <c r="H1100" s="46">
        <f t="shared" si="36"/>
        <v>0</v>
      </c>
      <c r="I1100" s="6">
        <f t="shared" si="37"/>
        <v>0</v>
      </c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</row>
    <row r="1101" spans="1:74" x14ac:dyDescent="0.25">
      <c r="A1101" s="48">
        <v>1099</v>
      </c>
      <c r="B1101" s="19"/>
      <c r="C1101" s="19"/>
      <c r="D1101" s="19"/>
      <c r="E1101" s="19"/>
      <c r="F1101" s="19"/>
      <c r="G1101" s="19"/>
      <c r="H1101" s="46">
        <f t="shared" si="36"/>
        <v>0</v>
      </c>
      <c r="I1101" s="6">
        <f t="shared" si="37"/>
        <v>0</v>
      </c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</row>
    <row r="1102" spans="1:74" x14ac:dyDescent="0.25">
      <c r="A1102" s="48">
        <v>1100</v>
      </c>
      <c r="B1102" s="19"/>
      <c r="C1102" s="19"/>
      <c r="D1102" s="19"/>
      <c r="E1102" s="19"/>
      <c r="F1102" s="19"/>
      <c r="G1102" s="19"/>
      <c r="H1102" s="46">
        <f t="shared" si="36"/>
        <v>0</v>
      </c>
      <c r="I1102" s="6">
        <f t="shared" si="37"/>
        <v>0</v>
      </c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</row>
    <row r="1103" spans="1:74" x14ac:dyDescent="0.25">
      <c r="A1103" s="48">
        <v>1101</v>
      </c>
      <c r="B1103" s="19"/>
      <c r="C1103" s="19"/>
      <c r="D1103" s="19"/>
      <c r="E1103" s="19"/>
      <c r="F1103" s="19"/>
      <c r="G1103" s="19"/>
      <c r="H1103" s="46">
        <f t="shared" si="36"/>
        <v>0</v>
      </c>
      <c r="I1103" s="6">
        <f t="shared" si="37"/>
        <v>0</v>
      </c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</row>
    <row r="1104" spans="1:74" x14ac:dyDescent="0.25">
      <c r="A1104" s="48">
        <v>1102</v>
      </c>
      <c r="B1104" s="19"/>
      <c r="C1104" s="19"/>
      <c r="D1104" s="19"/>
      <c r="E1104" s="19"/>
      <c r="F1104" s="19"/>
      <c r="G1104" s="19"/>
      <c r="H1104" s="46">
        <f t="shared" si="36"/>
        <v>0</v>
      </c>
      <c r="I1104" s="6">
        <f t="shared" si="37"/>
        <v>0</v>
      </c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</row>
    <row r="1105" spans="1:74" x14ac:dyDescent="0.25">
      <c r="A1105" s="48">
        <v>1103</v>
      </c>
      <c r="B1105" s="19"/>
      <c r="C1105" s="19"/>
      <c r="D1105" s="19"/>
      <c r="E1105" s="19"/>
      <c r="F1105" s="19"/>
      <c r="G1105" s="19"/>
      <c r="H1105" s="46">
        <f t="shared" si="36"/>
        <v>0</v>
      </c>
      <c r="I1105" s="6">
        <f t="shared" si="37"/>
        <v>0</v>
      </c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</row>
    <row r="1106" spans="1:74" x14ac:dyDescent="0.25">
      <c r="A1106" s="48">
        <v>1104</v>
      </c>
      <c r="B1106" s="19"/>
      <c r="C1106" s="19"/>
      <c r="D1106" s="19"/>
      <c r="E1106" s="19"/>
      <c r="F1106" s="19"/>
      <c r="G1106" s="19"/>
      <c r="H1106" s="46">
        <f t="shared" si="36"/>
        <v>0</v>
      </c>
      <c r="I1106" s="6">
        <f t="shared" si="37"/>
        <v>0</v>
      </c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</row>
    <row r="1107" spans="1:74" x14ac:dyDescent="0.25">
      <c r="A1107" s="48">
        <v>1105</v>
      </c>
      <c r="B1107" s="19"/>
      <c r="C1107" s="19"/>
      <c r="D1107" s="19"/>
      <c r="E1107" s="19"/>
      <c r="F1107" s="19"/>
      <c r="G1107" s="19"/>
      <c r="H1107" s="46">
        <f t="shared" si="36"/>
        <v>0</v>
      </c>
      <c r="I1107" s="6">
        <f t="shared" si="37"/>
        <v>0</v>
      </c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</row>
    <row r="1108" spans="1:74" x14ac:dyDescent="0.25">
      <c r="A1108" s="48">
        <v>1106</v>
      </c>
      <c r="B1108" s="19"/>
      <c r="C1108" s="19"/>
      <c r="D1108" s="19"/>
      <c r="E1108" s="19"/>
      <c r="F1108" s="19"/>
      <c r="G1108" s="19"/>
      <c r="H1108" s="46">
        <f t="shared" si="36"/>
        <v>0</v>
      </c>
      <c r="I1108" s="6">
        <f t="shared" si="37"/>
        <v>0</v>
      </c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</row>
    <row r="1109" spans="1:74" x14ac:dyDescent="0.25">
      <c r="A1109" s="48">
        <v>1107</v>
      </c>
      <c r="B1109" s="19"/>
      <c r="C1109" s="19"/>
      <c r="D1109" s="19"/>
      <c r="E1109" s="19"/>
      <c r="F1109" s="19"/>
      <c r="G1109" s="19"/>
      <c r="H1109" s="46">
        <f t="shared" si="36"/>
        <v>0</v>
      </c>
      <c r="I1109" s="6">
        <f t="shared" si="37"/>
        <v>0</v>
      </c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</row>
    <row r="1110" spans="1:74" x14ac:dyDescent="0.25">
      <c r="A1110" s="48">
        <v>1108</v>
      </c>
      <c r="B1110" s="19"/>
      <c r="C1110" s="19"/>
      <c r="D1110" s="19"/>
      <c r="E1110" s="19"/>
      <c r="F1110" s="19"/>
      <c r="G1110" s="19"/>
      <c r="H1110" s="46">
        <f t="shared" si="36"/>
        <v>0</v>
      </c>
      <c r="I1110" s="6">
        <f t="shared" si="37"/>
        <v>0</v>
      </c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</row>
    <row r="1111" spans="1:74" x14ac:dyDescent="0.25">
      <c r="A1111" s="48">
        <v>1109</v>
      </c>
      <c r="B1111" s="19"/>
      <c r="C1111" s="19"/>
      <c r="D1111" s="19"/>
      <c r="E1111" s="19"/>
      <c r="F1111" s="19"/>
      <c r="G1111" s="19"/>
      <c r="H1111" s="46">
        <f t="shared" si="36"/>
        <v>0</v>
      </c>
      <c r="I1111" s="6">
        <f t="shared" si="37"/>
        <v>0</v>
      </c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</row>
    <row r="1112" spans="1:74" x14ac:dyDescent="0.25">
      <c r="A1112" s="48">
        <v>1110</v>
      </c>
      <c r="B1112" s="19"/>
      <c r="C1112" s="19"/>
      <c r="D1112" s="19"/>
      <c r="E1112" s="19"/>
      <c r="F1112" s="19"/>
      <c r="G1112" s="19"/>
      <c r="H1112" s="46">
        <f t="shared" si="36"/>
        <v>0</v>
      </c>
      <c r="I1112" s="6">
        <f t="shared" si="37"/>
        <v>0</v>
      </c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</row>
    <row r="1113" spans="1:74" x14ac:dyDescent="0.25">
      <c r="A1113" s="48">
        <v>1111</v>
      </c>
      <c r="B1113" s="19"/>
      <c r="C1113" s="19"/>
      <c r="D1113" s="19"/>
      <c r="E1113" s="19"/>
      <c r="F1113" s="19"/>
      <c r="G1113" s="19"/>
      <c r="H1113" s="46">
        <f t="shared" si="36"/>
        <v>0</v>
      </c>
      <c r="I1113" s="6">
        <f t="shared" si="37"/>
        <v>0</v>
      </c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</row>
    <row r="1114" spans="1:74" x14ac:dyDescent="0.25">
      <c r="A1114" s="48">
        <v>1112</v>
      </c>
      <c r="B1114" s="19"/>
      <c r="C1114" s="19"/>
      <c r="D1114" s="19"/>
      <c r="E1114" s="19"/>
      <c r="F1114" s="19"/>
      <c r="G1114" s="19"/>
      <c r="H1114" s="46">
        <f t="shared" si="36"/>
        <v>0</v>
      </c>
      <c r="I1114" s="6">
        <f t="shared" si="37"/>
        <v>0</v>
      </c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</row>
    <row r="1115" spans="1:74" x14ac:dyDescent="0.25">
      <c r="A1115" s="48">
        <v>1113</v>
      </c>
      <c r="B1115" s="19"/>
      <c r="C1115" s="19"/>
      <c r="D1115" s="19"/>
      <c r="E1115" s="19"/>
      <c r="F1115" s="19"/>
      <c r="G1115" s="19"/>
      <c r="H1115" s="46">
        <f t="shared" si="36"/>
        <v>0</v>
      </c>
      <c r="I1115" s="6">
        <f t="shared" si="37"/>
        <v>0</v>
      </c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</row>
    <row r="1116" spans="1:74" x14ac:dyDescent="0.25">
      <c r="A1116" s="48">
        <v>1114</v>
      </c>
      <c r="B1116" s="19"/>
      <c r="C1116" s="19"/>
      <c r="D1116" s="19"/>
      <c r="E1116" s="19"/>
      <c r="F1116" s="19"/>
      <c r="G1116" s="19"/>
      <c r="H1116" s="46">
        <f t="shared" si="36"/>
        <v>0</v>
      </c>
      <c r="I1116" s="6">
        <f t="shared" si="37"/>
        <v>0</v>
      </c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</row>
    <row r="1117" spans="1:74" x14ac:dyDescent="0.25">
      <c r="A1117" s="48">
        <v>1115</v>
      </c>
      <c r="B1117" s="19"/>
      <c r="C1117" s="19"/>
      <c r="D1117" s="19"/>
      <c r="E1117" s="19"/>
      <c r="F1117" s="19"/>
      <c r="G1117" s="19"/>
      <c r="H1117" s="46">
        <f t="shared" si="36"/>
        <v>0</v>
      </c>
      <c r="I1117" s="6">
        <f t="shared" si="37"/>
        <v>0</v>
      </c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</row>
    <row r="1118" spans="1:74" x14ac:dyDescent="0.25">
      <c r="A1118" s="48">
        <v>1116</v>
      </c>
      <c r="B1118" s="19"/>
      <c r="C1118" s="19"/>
      <c r="D1118" s="19"/>
      <c r="E1118" s="19"/>
      <c r="F1118" s="19"/>
      <c r="G1118" s="19"/>
      <c r="H1118" s="46">
        <f t="shared" si="36"/>
        <v>0</v>
      </c>
      <c r="I1118" s="6">
        <f t="shared" si="37"/>
        <v>0</v>
      </c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</row>
    <row r="1119" spans="1:74" x14ac:dyDescent="0.25">
      <c r="A1119" s="48">
        <v>1117</v>
      </c>
      <c r="B1119" s="19"/>
      <c r="C1119" s="19"/>
      <c r="D1119" s="19"/>
      <c r="E1119" s="19"/>
      <c r="F1119" s="19"/>
      <c r="G1119" s="19"/>
      <c r="H1119" s="46">
        <f t="shared" si="36"/>
        <v>0</v>
      </c>
      <c r="I1119" s="6">
        <f t="shared" si="37"/>
        <v>0</v>
      </c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</row>
    <row r="1120" spans="1:74" x14ac:dyDescent="0.25">
      <c r="A1120" s="48">
        <v>1118</v>
      </c>
      <c r="B1120" s="19"/>
      <c r="C1120" s="19"/>
      <c r="D1120" s="19"/>
      <c r="E1120" s="19"/>
      <c r="F1120" s="19"/>
      <c r="G1120" s="19"/>
      <c r="H1120" s="46">
        <f t="shared" si="36"/>
        <v>0</v>
      </c>
      <c r="I1120" s="6">
        <f t="shared" si="37"/>
        <v>0</v>
      </c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</row>
    <row r="1121" spans="1:74" x14ac:dyDescent="0.25">
      <c r="A1121" s="48">
        <v>1119</v>
      </c>
      <c r="B1121" s="19"/>
      <c r="C1121" s="19"/>
      <c r="D1121" s="19"/>
      <c r="E1121" s="19"/>
      <c r="F1121" s="19"/>
      <c r="G1121" s="19"/>
      <c r="H1121" s="46">
        <f t="shared" si="36"/>
        <v>0</v>
      </c>
      <c r="I1121" s="6">
        <f t="shared" si="37"/>
        <v>0</v>
      </c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</row>
    <row r="1122" spans="1:74" x14ac:dyDescent="0.25">
      <c r="A1122" s="48">
        <v>1120</v>
      </c>
      <c r="B1122" s="19"/>
      <c r="C1122" s="19"/>
      <c r="D1122" s="19"/>
      <c r="E1122" s="19"/>
      <c r="F1122" s="19"/>
      <c r="G1122" s="19"/>
      <c r="H1122" s="46">
        <f t="shared" si="36"/>
        <v>0</v>
      </c>
      <c r="I1122" s="6">
        <f t="shared" si="37"/>
        <v>0</v>
      </c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</row>
    <row r="1123" spans="1:74" x14ac:dyDescent="0.25">
      <c r="A1123" s="48">
        <v>1121</v>
      </c>
      <c r="B1123" s="19"/>
      <c r="C1123" s="19"/>
      <c r="D1123" s="19"/>
      <c r="E1123" s="19"/>
      <c r="F1123" s="19"/>
      <c r="G1123" s="19"/>
      <c r="H1123" s="46">
        <f t="shared" si="36"/>
        <v>0</v>
      </c>
      <c r="I1123" s="6">
        <f t="shared" si="37"/>
        <v>0</v>
      </c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</row>
    <row r="1124" spans="1:74" x14ac:dyDescent="0.25">
      <c r="A1124" s="48">
        <v>1122</v>
      </c>
      <c r="B1124" s="19"/>
      <c r="C1124" s="19"/>
      <c r="D1124" s="19"/>
      <c r="E1124" s="19"/>
      <c r="F1124" s="19"/>
      <c r="G1124" s="19"/>
      <c r="H1124" s="46">
        <f t="shared" si="36"/>
        <v>0</v>
      </c>
      <c r="I1124" s="6">
        <f t="shared" si="37"/>
        <v>0</v>
      </c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</row>
    <row r="1125" spans="1:74" x14ac:dyDescent="0.25">
      <c r="A1125" s="48">
        <v>1123</v>
      </c>
      <c r="B1125" s="19"/>
      <c r="C1125" s="19"/>
      <c r="D1125" s="19"/>
      <c r="E1125" s="19"/>
      <c r="F1125" s="19"/>
      <c r="G1125" s="19"/>
      <c r="H1125" s="46">
        <f t="shared" si="36"/>
        <v>0</v>
      </c>
      <c r="I1125" s="6">
        <f t="shared" si="37"/>
        <v>0</v>
      </c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</row>
    <row r="1126" spans="1:74" x14ac:dyDescent="0.25">
      <c r="A1126" s="48">
        <v>1124</v>
      </c>
      <c r="B1126" s="19"/>
      <c r="C1126" s="19"/>
      <c r="D1126" s="19"/>
      <c r="E1126" s="19"/>
      <c r="F1126" s="19"/>
      <c r="G1126" s="19"/>
      <c r="H1126" s="46">
        <f t="shared" si="36"/>
        <v>0</v>
      </c>
      <c r="I1126" s="6">
        <f t="shared" si="37"/>
        <v>0</v>
      </c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</row>
    <row r="1127" spans="1:74" x14ac:dyDescent="0.25">
      <c r="A1127" s="48">
        <v>1125</v>
      </c>
      <c r="B1127" s="19"/>
      <c r="C1127" s="19"/>
      <c r="D1127" s="19"/>
      <c r="E1127" s="19"/>
      <c r="F1127" s="19"/>
      <c r="G1127" s="19"/>
      <c r="H1127" s="46">
        <f t="shared" si="36"/>
        <v>0</v>
      </c>
      <c r="I1127" s="6">
        <f t="shared" si="37"/>
        <v>0</v>
      </c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</row>
    <row r="1128" spans="1:74" x14ac:dyDescent="0.25">
      <c r="A1128" s="48">
        <v>1126</v>
      </c>
      <c r="B1128" s="19"/>
      <c r="C1128" s="19"/>
      <c r="D1128" s="19"/>
      <c r="E1128" s="19"/>
      <c r="F1128" s="19"/>
      <c r="G1128" s="19"/>
      <c r="H1128" s="46">
        <f t="shared" si="36"/>
        <v>0</v>
      </c>
      <c r="I1128" s="6">
        <f t="shared" si="37"/>
        <v>0</v>
      </c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</row>
    <row r="1129" spans="1:74" x14ac:dyDescent="0.25">
      <c r="A1129" s="48">
        <v>1127</v>
      </c>
      <c r="B1129" s="19"/>
      <c r="C1129" s="19"/>
      <c r="D1129" s="19"/>
      <c r="E1129" s="19"/>
      <c r="F1129" s="19"/>
      <c r="G1129" s="19"/>
      <c r="H1129" s="46">
        <f t="shared" si="36"/>
        <v>0</v>
      </c>
      <c r="I1129" s="6">
        <f t="shared" si="37"/>
        <v>0</v>
      </c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</row>
    <row r="1130" spans="1:74" x14ac:dyDescent="0.25">
      <c r="A1130" s="48">
        <v>1128</v>
      </c>
      <c r="B1130" s="19"/>
      <c r="C1130" s="19"/>
      <c r="D1130" s="19"/>
      <c r="E1130" s="19"/>
      <c r="F1130" s="19"/>
      <c r="G1130" s="19"/>
      <c r="H1130" s="46">
        <f t="shared" si="36"/>
        <v>0</v>
      </c>
      <c r="I1130" s="6">
        <f t="shared" si="37"/>
        <v>0</v>
      </c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</row>
    <row r="1131" spans="1:74" x14ac:dyDescent="0.25">
      <c r="A1131" s="48">
        <v>1129</v>
      </c>
      <c r="B1131" s="19"/>
      <c r="C1131" s="19"/>
      <c r="D1131" s="19"/>
      <c r="E1131" s="19"/>
      <c r="F1131" s="19"/>
      <c r="G1131" s="19"/>
      <c r="H1131" s="46">
        <f t="shared" si="36"/>
        <v>0</v>
      </c>
      <c r="I1131" s="6">
        <f t="shared" si="37"/>
        <v>0</v>
      </c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</row>
    <row r="1132" spans="1:74" x14ac:dyDescent="0.25">
      <c r="A1132" s="48">
        <v>1130</v>
      </c>
      <c r="B1132" s="19"/>
      <c r="C1132" s="19"/>
      <c r="D1132" s="19"/>
      <c r="E1132" s="19"/>
      <c r="F1132" s="19"/>
      <c r="G1132" s="19"/>
      <c r="H1132" s="46">
        <f t="shared" si="36"/>
        <v>0</v>
      </c>
      <c r="I1132" s="6">
        <f t="shared" si="37"/>
        <v>0</v>
      </c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</row>
    <row r="1133" spans="1:74" x14ac:dyDescent="0.25">
      <c r="A1133" s="48">
        <v>1131</v>
      </c>
      <c r="B1133" s="19"/>
      <c r="C1133" s="19"/>
      <c r="D1133" s="19"/>
      <c r="E1133" s="19"/>
      <c r="F1133" s="19"/>
      <c r="G1133" s="19"/>
      <c r="H1133" s="46">
        <f t="shared" si="36"/>
        <v>0</v>
      </c>
      <c r="I1133" s="6">
        <f t="shared" si="37"/>
        <v>0</v>
      </c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</row>
    <row r="1134" spans="1:74" x14ac:dyDescent="0.25">
      <c r="A1134" s="48">
        <v>1132</v>
      </c>
      <c r="B1134" s="19"/>
      <c r="C1134" s="19"/>
      <c r="D1134" s="19"/>
      <c r="E1134" s="19"/>
      <c r="F1134" s="19"/>
      <c r="G1134" s="19"/>
      <c r="H1134" s="46">
        <f t="shared" si="36"/>
        <v>0</v>
      </c>
      <c r="I1134" s="6">
        <f t="shared" si="37"/>
        <v>0</v>
      </c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</row>
    <row r="1135" spans="1:74" x14ac:dyDescent="0.25">
      <c r="A1135" s="48">
        <v>1133</v>
      </c>
      <c r="B1135" s="19"/>
      <c r="C1135" s="19"/>
      <c r="D1135" s="19"/>
      <c r="E1135" s="19"/>
      <c r="F1135" s="19"/>
      <c r="G1135" s="19"/>
      <c r="H1135" s="46">
        <f t="shared" si="36"/>
        <v>0</v>
      </c>
      <c r="I1135" s="6">
        <f t="shared" si="37"/>
        <v>0</v>
      </c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</row>
    <row r="1136" spans="1:74" x14ac:dyDescent="0.25">
      <c r="A1136" s="48">
        <v>1134</v>
      </c>
      <c r="B1136" s="19"/>
      <c r="C1136" s="19"/>
      <c r="D1136" s="19"/>
      <c r="E1136" s="19"/>
      <c r="F1136" s="19"/>
      <c r="G1136" s="19"/>
      <c r="H1136" s="46">
        <f t="shared" si="36"/>
        <v>0</v>
      </c>
      <c r="I1136" s="6">
        <f t="shared" si="37"/>
        <v>0</v>
      </c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</row>
    <row r="1137" spans="1:74" x14ac:dyDescent="0.25">
      <c r="A1137" s="48">
        <v>1135</v>
      </c>
      <c r="B1137" s="19"/>
      <c r="C1137" s="19"/>
      <c r="D1137" s="19"/>
      <c r="E1137" s="19"/>
      <c r="F1137" s="19"/>
      <c r="G1137" s="19"/>
      <c r="H1137" s="46">
        <f t="shared" si="36"/>
        <v>0</v>
      </c>
      <c r="I1137" s="6">
        <f t="shared" si="37"/>
        <v>0</v>
      </c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</row>
    <row r="1138" spans="1:74" x14ac:dyDescent="0.25">
      <c r="A1138" s="48">
        <v>1136</v>
      </c>
      <c r="B1138" s="19"/>
      <c r="C1138" s="19"/>
      <c r="D1138" s="19"/>
      <c r="E1138" s="19"/>
      <c r="F1138" s="19"/>
      <c r="G1138" s="19"/>
      <c r="H1138" s="46">
        <f t="shared" si="36"/>
        <v>0</v>
      </c>
      <c r="I1138" s="6">
        <f t="shared" si="37"/>
        <v>0</v>
      </c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</row>
    <row r="1139" spans="1:74" x14ac:dyDescent="0.25">
      <c r="A1139" s="48">
        <v>1137</v>
      </c>
      <c r="B1139" s="19"/>
      <c r="C1139" s="19"/>
      <c r="D1139" s="19"/>
      <c r="E1139" s="19"/>
      <c r="F1139" s="19"/>
      <c r="G1139" s="19"/>
      <c r="H1139" s="46">
        <f t="shared" si="36"/>
        <v>0</v>
      </c>
      <c r="I1139" s="6">
        <f t="shared" si="37"/>
        <v>0</v>
      </c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</row>
    <row r="1140" spans="1:74" x14ac:dyDescent="0.25">
      <c r="A1140" s="48">
        <v>1138</v>
      </c>
      <c r="B1140" s="19"/>
      <c r="C1140" s="19"/>
      <c r="D1140" s="19"/>
      <c r="E1140" s="19"/>
      <c r="F1140" s="19"/>
      <c r="G1140" s="19"/>
      <c r="H1140" s="46">
        <f t="shared" si="36"/>
        <v>0</v>
      </c>
      <c r="I1140" s="6">
        <f t="shared" si="37"/>
        <v>0</v>
      </c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</row>
    <row r="1141" spans="1:74" x14ac:dyDescent="0.25">
      <c r="A1141" s="48">
        <v>1139</v>
      </c>
      <c r="B1141" s="19"/>
      <c r="C1141" s="19"/>
      <c r="D1141" s="19"/>
      <c r="E1141" s="19"/>
      <c r="F1141" s="19"/>
      <c r="G1141" s="19"/>
      <c r="H1141" s="46">
        <f t="shared" si="36"/>
        <v>0</v>
      </c>
      <c r="I1141" s="6">
        <f t="shared" si="37"/>
        <v>0</v>
      </c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</row>
    <row r="1142" spans="1:74" x14ac:dyDescent="0.25">
      <c r="A1142" s="48">
        <v>1140</v>
      </c>
      <c r="B1142" s="19"/>
      <c r="C1142" s="19"/>
      <c r="D1142" s="19"/>
      <c r="E1142" s="19"/>
      <c r="F1142" s="19"/>
      <c r="G1142" s="19"/>
      <c r="H1142" s="46">
        <f t="shared" si="36"/>
        <v>0</v>
      </c>
      <c r="I1142" s="6">
        <f t="shared" si="37"/>
        <v>0</v>
      </c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</row>
    <row r="1143" spans="1:74" x14ac:dyDescent="0.25">
      <c r="A1143" s="48">
        <v>1141</v>
      </c>
      <c r="B1143" s="19"/>
      <c r="C1143" s="19"/>
      <c r="D1143" s="19"/>
      <c r="E1143" s="19"/>
      <c r="F1143" s="19"/>
      <c r="G1143" s="19"/>
      <c r="H1143" s="46">
        <f t="shared" si="36"/>
        <v>0</v>
      </c>
      <c r="I1143" s="6">
        <f t="shared" si="37"/>
        <v>0</v>
      </c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</row>
    <row r="1144" spans="1:74" x14ac:dyDescent="0.25">
      <c r="A1144" s="48">
        <v>1142</v>
      </c>
      <c r="B1144" s="19"/>
      <c r="C1144" s="19"/>
      <c r="D1144" s="19"/>
      <c r="E1144" s="19"/>
      <c r="F1144" s="19"/>
      <c r="G1144" s="19"/>
      <c r="H1144" s="46">
        <f t="shared" si="36"/>
        <v>0</v>
      </c>
      <c r="I1144" s="6">
        <f t="shared" si="37"/>
        <v>0</v>
      </c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</row>
    <row r="1145" spans="1:74" x14ac:dyDescent="0.25">
      <c r="A1145" s="48">
        <v>1143</v>
      </c>
      <c r="B1145" s="19"/>
      <c r="C1145" s="19"/>
      <c r="D1145" s="19"/>
      <c r="E1145" s="19"/>
      <c r="F1145" s="19"/>
      <c r="G1145" s="19"/>
      <c r="H1145" s="46">
        <f t="shared" si="36"/>
        <v>0</v>
      </c>
      <c r="I1145" s="6">
        <f t="shared" si="37"/>
        <v>0</v>
      </c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</row>
    <row r="1146" spans="1:74" x14ac:dyDescent="0.25">
      <c r="A1146" s="48">
        <v>1144</v>
      </c>
      <c r="B1146" s="19"/>
      <c r="C1146" s="19"/>
      <c r="D1146" s="19"/>
      <c r="E1146" s="19"/>
      <c r="F1146" s="19"/>
      <c r="G1146" s="19"/>
      <c r="H1146" s="46">
        <f t="shared" si="36"/>
        <v>0</v>
      </c>
      <c r="I1146" s="6">
        <f t="shared" si="37"/>
        <v>0</v>
      </c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</row>
    <row r="1147" spans="1:74" x14ac:dyDescent="0.25">
      <c r="A1147" s="48">
        <v>1145</v>
      </c>
      <c r="B1147" s="19"/>
      <c r="C1147" s="19"/>
      <c r="D1147" s="19"/>
      <c r="E1147" s="19"/>
      <c r="F1147" s="19"/>
      <c r="G1147" s="19"/>
      <c r="H1147" s="46">
        <f t="shared" si="36"/>
        <v>0</v>
      </c>
      <c r="I1147" s="6">
        <f t="shared" si="37"/>
        <v>0</v>
      </c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</row>
    <row r="1148" spans="1:74" x14ac:dyDescent="0.25">
      <c r="A1148" s="48">
        <v>1146</v>
      </c>
      <c r="B1148" s="19"/>
      <c r="C1148" s="19"/>
      <c r="D1148" s="19"/>
      <c r="E1148" s="19"/>
      <c r="F1148" s="19"/>
      <c r="G1148" s="19"/>
      <c r="H1148" s="46">
        <f t="shared" si="36"/>
        <v>0</v>
      </c>
      <c r="I1148" s="6">
        <f t="shared" si="37"/>
        <v>0</v>
      </c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</row>
    <row r="1149" spans="1:74" x14ac:dyDescent="0.25">
      <c r="A1149" s="48">
        <v>1147</v>
      </c>
      <c r="B1149" s="19"/>
      <c r="C1149" s="19"/>
      <c r="D1149" s="19"/>
      <c r="E1149" s="19"/>
      <c r="F1149" s="19"/>
      <c r="G1149" s="19"/>
      <c r="H1149" s="46">
        <f t="shared" si="36"/>
        <v>0</v>
      </c>
      <c r="I1149" s="6">
        <f t="shared" si="37"/>
        <v>0</v>
      </c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</row>
    <row r="1150" spans="1:74" x14ac:dyDescent="0.25">
      <c r="A1150" s="48">
        <v>1148</v>
      </c>
      <c r="B1150" s="19"/>
      <c r="C1150" s="19"/>
      <c r="D1150" s="19"/>
      <c r="E1150" s="19"/>
      <c r="F1150" s="19"/>
      <c r="G1150" s="19"/>
      <c r="H1150" s="46">
        <f t="shared" ref="H1150:H1213" si="38">IF(I1150,COUNT(J1150:BV1150)&amp;"",)</f>
        <v>0</v>
      </c>
      <c r="I1150" s="6">
        <f t="shared" ref="I1150:I1213" si="39">SUM(J1150:BV1150)</f>
        <v>0</v>
      </c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</row>
    <row r="1151" spans="1:74" x14ac:dyDescent="0.25">
      <c r="A1151" s="48">
        <v>1149</v>
      </c>
      <c r="B1151" s="19"/>
      <c r="C1151" s="19"/>
      <c r="D1151" s="19"/>
      <c r="E1151" s="19"/>
      <c r="F1151" s="19"/>
      <c r="G1151" s="19"/>
      <c r="H1151" s="46">
        <f t="shared" si="38"/>
        <v>0</v>
      </c>
      <c r="I1151" s="6">
        <f t="shared" si="39"/>
        <v>0</v>
      </c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</row>
    <row r="1152" spans="1:74" x14ac:dyDescent="0.25">
      <c r="A1152" s="48">
        <v>1150</v>
      </c>
      <c r="B1152" s="19"/>
      <c r="C1152" s="19"/>
      <c r="D1152" s="19"/>
      <c r="E1152" s="19"/>
      <c r="F1152" s="19"/>
      <c r="G1152" s="19"/>
      <c r="H1152" s="46">
        <f t="shared" si="38"/>
        <v>0</v>
      </c>
      <c r="I1152" s="6">
        <f t="shared" si="39"/>
        <v>0</v>
      </c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</row>
    <row r="1153" spans="1:74" x14ac:dyDescent="0.25">
      <c r="A1153" s="48">
        <v>1151</v>
      </c>
      <c r="B1153" s="19"/>
      <c r="C1153" s="19"/>
      <c r="D1153" s="19"/>
      <c r="E1153" s="19"/>
      <c r="F1153" s="19"/>
      <c r="G1153" s="19"/>
      <c r="H1153" s="46">
        <f t="shared" si="38"/>
        <v>0</v>
      </c>
      <c r="I1153" s="6">
        <f t="shared" si="39"/>
        <v>0</v>
      </c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</row>
    <row r="1154" spans="1:74" x14ac:dyDescent="0.25">
      <c r="A1154" s="48">
        <v>1152</v>
      </c>
      <c r="B1154" s="19"/>
      <c r="C1154" s="19"/>
      <c r="D1154" s="19"/>
      <c r="E1154" s="19"/>
      <c r="F1154" s="19"/>
      <c r="G1154" s="19"/>
      <c r="H1154" s="46">
        <f t="shared" si="38"/>
        <v>0</v>
      </c>
      <c r="I1154" s="6">
        <f t="shared" si="39"/>
        <v>0</v>
      </c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</row>
    <row r="1155" spans="1:74" x14ac:dyDescent="0.25">
      <c r="A1155" s="48">
        <v>1153</v>
      </c>
      <c r="B1155" s="19"/>
      <c r="C1155" s="19"/>
      <c r="D1155" s="19"/>
      <c r="E1155" s="19"/>
      <c r="F1155" s="19"/>
      <c r="G1155" s="19"/>
      <c r="H1155" s="46">
        <f t="shared" si="38"/>
        <v>0</v>
      </c>
      <c r="I1155" s="6">
        <f t="shared" si="39"/>
        <v>0</v>
      </c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</row>
    <row r="1156" spans="1:74" x14ac:dyDescent="0.25">
      <c r="A1156" s="48">
        <v>1154</v>
      </c>
      <c r="B1156" s="19"/>
      <c r="C1156" s="19"/>
      <c r="D1156" s="19"/>
      <c r="E1156" s="19"/>
      <c r="F1156" s="19"/>
      <c r="G1156" s="19"/>
      <c r="H1156" s="46">
        <f t="shared" si="38"/>
        <v>0</v>
      </c>
      <c r="I1156" s="6">
        <f t="shared" si="39"/>
        <v>0</v>
      </c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</row>
    <row r="1157" spans="1:74" x14ac:dyDescent="0.25">
      <c r="A1157" s="48">
        <v>1155</v>
      </c>
      <c r="B1157" s="19"/>
      <c r="C1157" s="19"/>
      <c r="D1157" s="19"/>
      <c r="E1157" s="19"/>
      <c r="F1157" s="19"/>
      <c r="G1157" s="19"/>
      <c r="H1157" s="46">
        <f t="shared" si="38"/>
        <v>0</v>
      </c>
      <c r="I1157" s="6">
        <f t="shared" si="39"/>
        <v>0</v>
      </c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</row>
    <row r="1158" spans="1:74" x14ac:dyDescent="0.25">
      <c r="A1158" s="48">
        <v>1156</v>
      </c>
      <c r="B1158" s="19"/>
      <c r="C1158" s="19"/>
      <c r="D1158" s="19"/>
      <c r="E1158" s="19"/>
      <c r="F1158" s="19"/>
      <c r="G1158" s="19"/>
      <c r="H1158" s="46">
        <f t="shared" si="38"/>
        <v>0</v>
      </c>
      <c r="I1158" s="6">
        <f t="shared" si="39"/>
        <v>0</v>
      </c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</row>
    <row r="1159" spans="1:74" x14ac:dyDescent="0.25">
      <c r="A1159" s="48">
        <v>1157</v>
      </c>
      <c r="B1159" s="19"/>
      <c r="C1159" s="19"/>
      <c r="D1159" s="19"/>
      <c r="E1159" s="19"/>
      <c r="F1159" s="19"/>
      <c r="G1159" s="19"/>
      <c r="H1159" s="46">
        <f t="shared" si="38"/>
        <v>0</v>
      </c>
      <c r="I1159" s="6">
        <f t="shared" si="39"/>
        <v>0</v>
      </c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</row>
    <row r="1160" spans="1:74" x14ac:dyDescent="0.25">
      <c r="A1160" s="48">
        <v>1158</v>
      </c>
      <c r="B1160" s="19"/>
      <c r="C1160" s="19"/>
      <c r="D1160" s="19"/>
      <c r="E1160" s="19"/>
      <c r="F1160" s="19"/>
      <c r="G1160" s="19"/>
      <c r="H1160" s="46">
        <f t="shared" si="38"/>
        <v>0</v>
      </c>
      <c r="I1160" s="6">
        <f t="shared" si="39"/>
        <v>0</v>
      </c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</row>
    <row r="1161" spans="1:74" x14ac:dyDescent="0.25">
      <c r="A1161" s="48">
        <v>1159</v>
      </c>
      <c r="B1161" s="19"/>
      <c r="C1161" s="19"/>
      <c r="D1161" s="19"/>
      <c r="E1161" s="19"/>
      <c r="F1161" s="19"/>
      <c r="G1161" s="19"/>
      <c r="H1161" s="46">
        <f t="shared" si="38"/>
        <v>0</v>
      </c>
      <c r="I1161" s="6">
        <f t="shared" si="39"/>
        <v>0</v>
      </c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</row>
    <row r="1162" spans="1:74" x14ac:dyDescent="0.25">
      <c r="A1162" s="48">
        <v>1160</v>
      </c>
      <c r="B1162" s="19"/>
      <c r="C1162" s="19"/>
      <c r="D1162" s="19"/>
      <c r="E1162" s="19"/>
      <c r="F1162" s="19"/>
      <c r="G1162" s="19"/>
      <c r="H1162" s="46">
        <f t="shared" si="38"/>
        <v>0</v>
      </c>
      <c r="I1162" s="6">
        <f t="shared" si="39"/>
        <v>0</v>
      </c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</row>
    <row r="1163" spans="1:74" x14ac:dyDescent="0.25">
      <c r="A1163" s="48">
        <v>1161</v>
      </c>
      <c r="B1163" s="19"/>
      <c r="C1163" s="19"/>
      <c r="D1163" s="19"/>
      <c r="E1163" s="19"/>
      <c r="F1163" s="19"/>
      <c r="G1163" s="19"/>
      <c r="H1163" s="46">
        <f t="shared" si="38"/>
        <v>0</v>
      </c>
      <c r="I1163" s="6">
        <f t="shared" si="39"/>
        <v>0</v>
      </c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</row>
    <row r="1164" spans="1:74" x14ac:dyDescent="0.25">
      <c r="A1164" s="48">
        <v>1162</v>
      </c>
      <c r="B1164" s="19"/>
      <c r="C1164" s="19"/>
      <c r="D1164" s="19"/>
      <c r="E1164" s="19"/>
      <c r="F1164" s="19"/>
      <c r="G1164" s="19"/>
      <c r="H1164" s="46">
        <f t="shared" si="38"/>
        <v>0</v>
      </c>
      <c r="I1164" s="6">
        <f t="shared" si="39"/>
        <v>0</v>
      </c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</row>
    <row r="1165" spans="1:74" x14ac:dyDescent="0.25">
      <c r="A1165" s="48">
        <v>1163</v>
      </c>
      <c r="B1165" s="19"/>
      <c r="C1165" s="19"/>
      <c r="D1165" s="19"/>
      <c r="E1165" s="19"/>
      <c r="F1165" s="19"/>
      <c r="G1165" s="19"/>
      <c r="H1165" s="46">
        <f t="shared" si="38"/>
        <v>0</v>
      </c>
      <c r="I1165" s="6">
        <f t="shared" si="39"/>
        <v>0</v>
      </c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</row>
    <row r="1166" spans="1:74" x14ac:dyDescent="0.25">
      <c r="A1166" s="48">
        <v>1164</v>
      </c>
      <c r="B1166" s="19"/>
      <c r="C1166" s="19"/>
      <c r="D1166" s="19"/>
      <c r="E1166" s="19"/>
      <c r="F1166" s="19"/>
      <c r="G1166" s="19"/>
      <c r="H1166" s="46">
        <f t="shared" si="38"/>
        <v>0</v>
      </c>
      <c r="I1166" s="6">
        <f t="shared" si="39"/>
        <v>0</v>
      </c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</row>
    <row r="1167" spans="1:74" x14ac:dyDescent="0.25">
      <c r="A1167" s="48">
        <v>1165</v>
      </c>
      <c r="B1167" s="19"/>
      <c r="C1167" s="19"/>
      <c r="D1167" s="19"/>
      <c r="E1167" s="19"/>
      <c r="F1167" s="19"/>
      <c r="G1167" s="19"/>
      <c r="H1167" s="46">
        <f t="shared" si="38"/>
        <v>0</v>
      </c>
      <c r="I1167" s="6">
        <f t="shared" si="39"/>
        <v>0</v>
      </c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</row>
    <row r="1168" spans="1:74" x14ac:dyDescent="0.25">
      <c r="A1168" s="48">
        <v>1166</v>
      </c>
      <c r="B1168" s="19"/>
      <c r="C1168" s="19"/>
      <c r="D1168" s="19"/>
      <c r="E1168" s="19"/>
      <c r="F1168" s="19"/>
      <c r="G1168" s="19"/>
      <c r="H1168" s="46">
        <f t="shared" si="38"/>
        <v>0</v>
      </c>
      <c r="I1168" s="6">
        <f t="shared" si="39"/>
        <v>0</v>
      </c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</row>
    <row r="1169" spans="1:74" x14ac:dyDescent="0.25">
      <c r="A1169" s="48">
        <v>1167</v>
      </c>
      <c r="B1169" s="19"/>
      <c r="C1169" s="19"/>
      <c r="D1169" s="19"/>
      <c r="E1169" s="19"/>
      <c r="F1169" s="19"/>
      <c r="G1169" s="19"/>
      <c r="H1169" s="46">
        <f t="shared" si="38"/>
        <v>0</v>
      </c>
      <c r="I1169" s="6">
        <f t="shared" si="39"/>
        <v>0</v>
      </c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</row>
    <row r="1170" spans="1:74" x14ac:dyDescent="0.25">
      <c r="A1170" s="48">
        <v>1168</v>
      </c>
      <c r="B1170" s="19"/>
      <c r="C1170" s="19"/>
      <c r="D1170" s="19"/>
      <c r="E1170" s="19"/>
      <c r="F1170" s="19"/>
      <c r="G1170" s="19"/>
      <c r="H1170" s="46">
        <f t="shared" si="38"/>
        <v>0</v>
      </c>
      <c r="I1170" s="6">
        <f t="shared" si="39"/>
        <v>0</v>
      </c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</row>
    <row r="1171" spans="1:74" x14ac:dyDescent="0.25">
      <c r="A1171" s="48">
        <v>1169</v>
      </c>
      <c r="B1171" s="19"/>
      <c r="C1171" s="19"/>
      <c r="D1171" s="19"/>
      <c r="E1171" s="19"/>
      <c r="F1171" s="19"/>
      <c r="G1171" s="19"/>
      <c r="H1171" s="46">
        <f t="shared" si="38"/>
        <v>0</v>
      </c>
      <c r="I1171" s="6">
        <f t="shared" si="39"/>
        <v>0</v>
      </c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</row>
    <row r="1172" spans="1:74" x14ac:dyDescent="0.25">
      <c r="A1172" s="48">
        <v>1170</v>
      </c>
      <c r="B1172" s="19"/>
      <c r="C1172" s="19"/>
      <c r="D1172" s="19"/>
      <c r="E1172" s="19"/>
      <c r="F1172" s="19"/>
      <c r="G1172" s="19"/>
      <c r="H1172" s="46">
        <f t="shared" si="38"/>
        <v>0</v>
      </c>
      <c r="I1172" s="6">
        <f t="shared" si="39"/>
        <v>0</v>
      </c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</row>
    <row r="1173" spans="1:74" x14ac:dyDescent="0.25">
      <c r="A1173" s="48">
        <v>1171</v>
      </c>
      <c r="B1173" s="19"/>
      <c r="C1173" s="19"/>
      <c r="D1173" s="19"/>
      <c r="E1173" s="19"/>
      <c r="F1173" s="19"/>
      <c r="G1173" s="19"/>
      <c r="H1173" s="46">
        <f t="shared" si="38"/>
        <v>0</v>
      </c>
      <c r="I1173" s="6">
        <f t="shared" si="39"/>
        <v>0</v>
      </c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</row>
    <row r="1174" spans="1:74" x14ac:dyDescent="0.25">
      <c r="A1174" s="48">
        <v>1172</v>
      </c>
      <c r="B1174" s="19"/>
      <c r="C1174" s="19"/>
      <c r="D1174" s="19"/>
      <c r="E1174" s="19"/>
      <c r="F1174" s="19"/>
      <c r="G1174" s="19"/>
      <c r="H1174" s="46">
        <f t="shared" si="38"/>
        <v>0</v>
      </c>
      <c r="I1174" s="6">
        <f t="shared" si="39"/>
        <v>0</v>
      </c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</row>
    <row r="1175" spans="1:74" x14ac:dyDescent="0.25">
      <c r="A1175" s="48">
        <v>1173</v>
      </c>
      <c r="B1175" s="19"/>
      <c r="C1175" s="19"/>
      <c r="D1175" s="19"/>
      <c r="E1175" s="19"/>
      <c r="F1175" s="19"/>
      <c r="G1175" s="19"/>
      <c r="H1175" s="46">
        <f t="shared" si="38"/>
        <v>0</v>
      </c>
      <c r="I1175" s="6">
        <f t="shared" si="39"/>
        <v>0</v>
      </c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</row>
    <row r="1176" spans="1:74" x14ac:dyDescent="0.25">
      <c r="A1176" s="48">
        <v>1174</v>
      </c>
      <c r="B1176" s="19"/>
      <c r="C1176" s="19"/>
      <c r="D1176" s="19"/>
      <c r="E1176" s="19"/>
      <c r="F1176" s="19"/>
      <c r="G1176" s="19"/>
      <c r="H1176" s="46">
        <f t="shared" si="38"/>
        <v>0</v>
      </c>
      <c r="I1176" s="6">
        <f t="shared" si="39"/>
        <v>0</v>
      </c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</row>
    <row r="1177" spans="1:74" x14ac:dyDescent="0.25">
      <c r="A1177" s="48">
        <v>1175</v>
      </c>
      <c r="B1177" s="19"/>
      <c r="C1177" s="19"/>
      <c r="D1177" s="19"/>
      <c r="E1177" s="19"/>
      <c r="F1177" s="19"/>
      <c r="G1177" s="19"/>
      <c r="H1177" s="46">
        <f t="shared" si="38"/>
        <v>0</v>
      </c>
      <c r="I1177" s="6">
        <f t="shared" si="39"/>
        <v>0</v>
      </c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</row>
    <row r="1178" spans="1:74" x14ac:dyDescent="0.25">
      <c r="A1178" s="48">
        <v>1176</v>
      </c>
      <c r="B1178" s="19"/>
      <c r="C1178" s="19"/>
      <c r="D1178" s="19"/>
      <c r="E1178" s="19"/>
      <c r="F1178" s="19"/>
      <c r="G1178" s="19"/>
      <c r="H1178" s="46">
        <f t="shared" si="38"/>
        <v>0</v>
      </c>
      <c r="I1178" s="6">
        <f t="shared" si="39"/>
        <v>0</v>
      </c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</row>
    <row r="1179" spans="1:74" x14ac:dyDescent="0.25">
      <c r="A1179" s="48">
        <v>1177</v>
      </c>
      <c r="B1179" s="19"/>
      <c r="C1179" s="19"/>
      <c r="D1179" s="19"/>
      <c r="E1179" s="19"/>
      <c r="F1179" s="19"/>
      <c r="G1179" s="19"/>
      <c r="H1179" s="46">
        <f t="shared" si="38"/>
        <v>0</v>
      </c>
      <c r="I1179" s="6">
        <f t="shared" si="39"/>
        <v>0</v>
      </c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</row>
    <row r="1180" spans="1:74" x14ac:dyDescent="0.25">
      <c r="A1180" s="48">
        <v>1178</v>
      </c>
      <c r="B1180" s="19"/>
      <c r="C1180" s="19"/>
      <c r="D1180" s="19"/>
      <c r="E1180" s="19"/>
      <c r="F1180" s="19"/>
      <c r="G1180" s="19"/>
      <c r="H1180" s="46">
        <f t="shared" si="38"/>
        <v>0</v>
      </c>
      <c r="I1180" s="6">
        <f t="shared" si="39"/>
        <v>0</v>
      </c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</row>
    <row r="1181" spans="1:74" x14ac:dyDescent="0.25">
      <c r="A1181" s="48">
        <v>1179</v>
      </c>
      <c r="B1181" s="19"/>
      <c r="C1181" s="19"/>
      <c r="D1181" s="19"/>
      <c r="E1181" s="19"/>
      <c r="F1181" s="19"/>
      <c r="G1181" s="19"/>
      <c r="H1181" s="46">
        <f t="shared" si="38"/>
        <v>0</v>
      </c>
      <c r="I1181" s="6">
        <f t="shared" si="39"/>
        <v>0</v>
      </c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</row>
    <row r="1182" spans="1:74" x14ac:dyDescent="0.25">
      <c r="A1182" s="48">
        <v>1180</v>
      </c>
      <c r="B1182" s="19"/>
      <c r="C1182" s="19"/>
      <c r="D1182" s="19"/>
      <c r="E1182" s="19"/>
      <c r="F1182" s="19"/>
      <c r="G1182" s="19"/>
      <c r="H1182" s="46">
        <f t="shared" si="38"/>
        <v>0</v>
      </c>
      <c r="I1182" s="6">
        <f t="shared" si="39"/>
        <v>0</v>
      </c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</row>
    <row r="1183" spans="1:74" x14ac:dyDescent="0.25">
      <c r="A1183" s="48">
        <v>1181</v>
      </c>
      <c r="B1183" s="19"/>
      <c r="C1183" s="19"/>
      <c r="D1183" s="19"/>
      <c r="E1183" s="19"/>
      <c r="F1183" s="19"/>
      <c r="G1183" s="19"/>
      <c r="H1183" s="46">
        <f t="shared" si="38"/>
        <v>0</v>
      </c>
      <c r="I1183" s="6">
        <f t="shared" si="39"/>
        <v>0</v>
      </c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</row>
    <row r="1184" spans="1:74" x14ac:dyDescent="0.25">
      <c r="A1184" s="48">
        <v>1182</v>
      </c>
      <c r="B1184" s="19"/>
      <c r="C1184" s="19"/>
      <c r="D1184" s="19"/>
      <c r="E1184" s="19"/>
      <c r="F1184" s="19"/>
      <c r="G1184" s="19"/>
      <c r="H1184" s="46">
        <f t="shared" si="38"/>
        <v>0</v>
      </c>
      <c r="I1184" s="6">
        <f t="shared" si="39"/>
        <v>0</v>
      </c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</row>
    <row r="1185" spans="1:74" x14ac:dyDescent="0.25">
      <c r="A1185" s="48">
        <v>1183</v>
      </c>
      <c r="B1185" s="19"/>
      <c r="C1185" s="19"/>
      <c r="D1185" s="19"/>
      <c r="E1185" s="19"/>
      <c r="F1185" s="19"/>
      <c r="G1185" s="19"/>
      <c r="H1185" s="46">
        <f t="shared" si="38"/>
        <v>0</v>
      </c>
      <c r="I1185" s="6">
        <f t="shared" si="39"/>
        <v>0</v>
      </c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</row>
    <row r="1186" spans="1:74" x14ac:dyDescent="0.25">
      <c r="A1186" s="48">
        <v>1184</v>
      </c>
      <c r="B1186" s="19"/>
      <c r="C1186" s="19"/>
      <c r="D1186" s="19"/>
      <c r="E1186" s="19"/>
      <c r="F1186" s="19"/>
      <c r="G1186" s="19"/>
      <c r="H1186" s="46">
        <f t="shared" si="38"/>
        <v>0</v>
      </c>
      <c r="I1186" s="6">
        <f t="shared" si="39"/>
        <v>0</v>
      </c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</row>
    <row r="1187" spans="1:74" x14ac:dyDescent="0.25">
      <c r="A1187" s="48">
        <v>1185</v>
      </c>
      <c r="B1187" s="19"/>
      <c r="C1187" s="19"/>
      <c r="D1187" s="19"/>
      <c r="E1187" s="19"/>
      <c r="F1187" s="19"/>
      <c r="G1187" s="19"/>
      <c r="H1187" s="46">
        <f t="shared" si="38"/>
        <v>0</v>
      </c>
      <c r="I1187" s="6">
        <f t="shared" si="39"/>
        <v>0</v>
      </c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</row>
    <row r="1188" spans="1:74" x14ac:dyDescent="0.25">
      <c r="A1188" s="48">
        <v>1186</v>
      </c>
      <c r="B1188" s="19"/>
      <c r="C1188" s="19"/>
      <c r="D1188" s="19"/>
      <c r="E1188" s="19"/>
      <c r="F1188" s="19"/>
      <c r="G1188" s="19"/>
      <c r="H1188" s="46">
        <f t="shared" si="38"/>
        <v>0</v>
      </c>
      <c r="I1188" s="6">
        <f t="shared" si="39"/>
        <v>0</v>
      </c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</row>
    <row r="1189" spans="1:74" x14ac:dyDescent="0.25">
      <c r="A1189" s="48">
        <v>1187</v>
      </c>
      <c r="B1189" s="19"/>
      <c r="C1189" s="19"/>
      <c r="D1189" s="19"/>
      <c r="E1189" s="19"/>
      <c r="F1189" s="19"/>
      <c r="G1189" s="19"/>
      <c r="H1189" s="46">
        <f t="shared" si="38"/>
        <v>0</v>
      </c>
      <c r="I1189" s="6">
        <f t="shared" si="39"/>
        <v>0</v>
      </c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</row>
    <row r="1190" spans="1:74" x14ac:dyDescent="0.25">
      <c r="A1190" s="48">
        <v>1188</v>
      </c>
      <c r="B1190" s="19"/>
      <c r="C1190" s="19"/>
      <c r="D1190" s="19"/>
      <c r="E1190" s="19"/>
      <c r="F1190" s="19"/>
      <c r="G1190" s="19"/>
      <c r="H1190" s="46">
        <f t="shared" si="38"/>
        <v>0</v>
      </c>
      <c r="I1190" s="6">
        <f t="shared" si="39"/>
        <v>0</v>
      </c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</row>
    <row r="1191" spans="1:74" x14ac:dyDescent="0.25">
      <c r="A1191" s="48">
        <v>1189</v>
      </c>
      <c r="B1191" s="19"/>
      <c r="C1191" s="19"/>
      <c r="D1191" s="19"/>
      <c r="E1191" s="19"/>
      <c r="F1191" s="19"/>
      <c r="G1191" s="19"/>
      <c r="H1191" s="46">
        <f t="shared" si="38"/>
        <v>0</v>
      </c>
      <c r="I1191" s="6">
        <f t="shared" si="39"/>
        <v>0</v>
      </c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</row>
    <row r="1192" spans="1:74" x14ac:dyDescent="0.25">
      <c r="A1192" s="48">
        <v>1190</v>
      </c>
      <c r="B1192" s="19"/>
      <c r="C1192" s="19"/>
      <c r="D1192" s="19"/>
      <c r="E1192" s="19"/>
      <c r="F1192" s="19"/>
      <c r="G1192" s="19"/>
      <c r="H1192" s="46">
        <f t="shared" si="38"/>
        <v>0</v>
      </c>
      <c r="I1192" s="6">
        <f t="shared" si="39"/>
        <v>0</v>
      </c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</row>
    <row r="1193" spans="1:74" x14ac:dyDescent="0.25">
      <c r="A1193" s="48">
        <v>1191</v>
      </c>
      <c r="B1193" s="19"/>
      <c r="C1193" s="19"/>
      <c r="D1193" s="19"/>
      <c r="E1193" s="19"/>
      <c r="F1193" s="19"/>
      <c r="G1193" s="19"/>
      <c r="H1193" s="46">
        <f t="shared" si="38"/>
        <v>0</v>
      </c>
      <c r="I1193" s="6">
        <f t="shared" si="39"/>
        <v>0</v>
      </c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</row>
    <row r="1194" spans="1:74" x14ac:dyDescent="0.25">
      <c r="A1194" s="48">
        <v>1192</v>
      </c>
      <c r="B1194" s="19"/>
      <c r="C1194" s="19"/>
      <c r="D1194" s="19"/>
      <c r="E1194" s="19"/>
      <c r="F1194" s="19"/>
      <c r="G1194" s="19"/>
      <c r="H1194" s="46">
        <f t="shared" si="38"/>
        <v>0</v>
      </c>
      <c r="I1194" s="6">
        <f t="shared" si="39"/>
        <v>0</v>
      </c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</row>
    <row r="1195" spans="1:74" x14ac:dyDescent="0.25">
      <c r="A1195" s="48">
        <v>1193</v>
      </c>
      <c r="B1195" s="19"/>
      <c r="C1195" s="19"/>
      <c r="D1195" s="19"/>
      <c r="E1195" s="19"/>
      <c r="F1195" s="19"/>
      <c r="G1195" s="19"/>
      <c r="H1195" s="46">
        <f t="shared" si="38"/>
        <v>0</v>
      </c>
      <c r="I1195" s="6">
        <f t="shared" si="39"/>
        <v>0</v>
      </c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</row>
    <row r="1196" spans="1:74" x14ac:dyDescent="0.25">
      <c r="A1196" s="48">
        <v>1194</v>
      </c>
      <c r="B1196" s="19"/>
      <c r="C1196" s="19"/>
      <c r="D1196" s="19"/>
      <c r="E1196" s="19"/>
      <c r="F1196" s="19"/>
      <c r="G1196" s="19"/>
      <c r="H1196" s="46">
        <f t="shared" si="38"/>
        <v>0</v>
      </c>
      <c r="I1196" s="6">
        <f t="shared" si="39"/>
        <v>0</v>
      </c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</row>
    <row r="1197" spans="1:74" x14ac:dyDescent="0.25">
      <c r="A1197" s="48">
        <v>1195</v>
      </c>
      <c r="B1197" s="19"/>
      <c r="C1197" s="19"/>
      <c r="D1197" s="19"/>
      <c r="E1197" s="19"/>
      <c r="F1197" s="19"/>
      <c r="G1197" s="19"/>
      <c r="H1197" s="46">
        <f t="shared" si="38"/>
        <v>0</v>
      </c>
      <c r="I1197" s="6">
        <f t="shared" si="39"/>
        <v>0</v>
      </c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</row>
    <row r="1198" spans="1:74" x14ac:dyDescent="0.25">
      <c r="A1198" s="48">
        <v>1196</v>
      </c>
      <c r="B1198" s="19"/>
      <c r="C1198" s="19"/>
      <c r="D1198" s="19"/>
      <c r="E1198" s="19"/>
      <c r="F1198" s="19"/>
      <c r="G1198" s="19"/>
      <c r="H1198" s="46">
        <f t="shared" si="38"/>
        <v>0</v>
      </c>
      <c r="I1198" s="6">
        <f t="shared" si="39"/>
        <v>0</v>
      </c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</row>
    <row r="1199" spans="1:74" x14ac:dyDescent="0.25">
      <c r="A1199" s="48">
        <v>1197</v>
      </c>
      <c r="B1199" s="19"/>
      <c r="C1199" s="19"/>
      <c r="D1199" s="19"/>
      <c r="E1199" s="19"/>
      <c r="F1199" s="19"/>
      <c r="G1199" s="19"/>
      <c r="H1199" s="46">
        <f t="shared" si="38"/>
        <v>0</v>
      </c>
      <c r="I1199" s="6">
        <f t="shared" si="39"/>
        <v>0</v>
      </c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</row>
    <row r="1200" spans="1:74" x14ac:dyDescent="0.25">
      <c r="A1200" s="48">
        <v>1198</v>
      </c>
      <c r="B1200" s="19"/>
      <c r="C1200" s="19"/>
      <c r="D1200" s="19"/>
      <c r="E1200" s="19"/>
      <c r="F1200" s="19"/>
      <c r="G1200" s="19"/>
      <c r="H1200" s="46">
        <f t="shared" si="38"/>
        <v>0</v>
      </c>
      <c r="I1200" s="6">
        <f t="shared" si="39"/>
        <v>0</v>
      </c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</row>
    <row r="1201" spans="1:74" x14ac:dyDescent="0.25">
      <c r="A1201" s="48">
        <v>1199</v>
      </c>
      <c r="B1201" s="19"/>
      <c r="C1201" s="19"/>
      <c r="D1201" s="19"/>
      <c r="E1201" s="19"/>
      <c r="F1201" s="19"/>
      <c r="G1201" s="19"/>
      <c r="H1201" s="46">
        <f t="shared" si="38"/>
        <v>0</v>
      </c>
      <c r="I1201" s="6">
        <f t="shared" si="39"/>
        <v>0</v>
      </c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</row>
    <row r="1202" spans="1:74" x14ac:dyDescent="0.25">
      <c r="A1202" s="48">
        <v>1200</v>
      </c>
      <c r="B1202" s="19"/>
      <c r="C1202" s="19"/>
      <c r="D1202" s="19"/>
      <c r="E1202" s="19"/>
      <c r="F1202" s="19"/>
      <c r="G1202" s="19"/>
      <c r="H1202" s="46">
        <f t="shared" si="38"/>
        <v>0</v>
      </c>
      <c r="I1202" s="6">
        <f t="shared" si="39"/>
        <v>0</v>
      </c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</row>
    <row r="1203" spans="1:74" x14ac:dyDescent="0.25">
      <c r="A1203" s="48">
        <v>1201</v>
      </c>
      <c r="B1203" s="19"/>
      <c r="C1203" s="19"/>
      <c r="D1203" s="19"/>
      <c r="E1203" s="19"/>
      <c r="F1203" s="19"/>
      <c r="G1203" s="19"/>
      <c r="H1203" s="46">
        <f t="shared" si="38"/>
        <v>0</v>
      </c>
      <c r="I1203" s="6">
        <f t="shared" si="39"/>
        <v>0</v>
      </c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</row>
    <row r="1204" spans="1:74" x14ac:dyDescent="0.25">
      <c r="A1204" s="48">
        <v>1202</v>
      </c>
      <c r="B1204" s="19"/>
      <c r="C1204" s="19"/>
      <c r="D1204" s="19"/>
      <c r="E1204" s="19"/>
      <c r="F1204" s="19"/>
      <c r="G1204" s="19"/>
      <c r="H1204" s="46">
        <f t="shared" si="38"/>
        <v>0</v>
      </c>
      <c r="I1204" s="6">
        <f t="shared" si="39"/>
        <v>0</v>
      </c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</row>
    <row r="1205" spans="1:74" x14ac:dyDescent="0.25">
      <c r="A1205" s="48">
        <v>1203</v>
      </c>
      <c r="B1205" s="19"/>
      <c r="C1205" s="19"/>
      <c r="D1205" s="19"/>
      <c r="E1205" s="19"/>
      <c r="F1205" s="19"/>
      <c r="G1205" s="19"/>
      <c r="H1205" s="46">
        <f t="shared" si="38"/>
        <v>0</v>
      </c>
      <c r="I1205" s="6">
        <f t="shared" si="39"/>
        <v>0</v>
      </c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</row>
    <row r="1206" spans="1:74" x14ac:dyDescent="0.25">
      <c r="A1206" s="48">
        <v>1204</v>
      </c>
      <c r="B1206" s="19"/>
      <c r="C1206" s="19"/>
      <c r="D1206" s="19"/>
      <c r="E1206" s="19"/>
      <c r="F1206" s="19"/>
      <c r="G1206" s="19"/>
      <c r="H1206" s="46">
        <f t="shared" si="38"/>
        <v>0</v>
      </c>
      <c r="I1206" s="6">
        <f t="shared" si="39"/>
        <v>0</v>
      </c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</row>
    <row r="1207" spans="1:74" x14ac:dyDescent="0.25">
      <c r="A1207" s="48">
        <v>1205</v>
      </c>
      <c r="B1207" s="19"/>
      <c r="C1207" s="19"/>
      <c r="D1207" s="19"/>
      <c r="E1207" s="19"/>
      <c r="F1207" s="19"/>
      <c r="G1207" s="19"/>
      <c r="H1207" s="46">
        <f t="shared" si="38"/>
        <v>0</v>
      </c>
      <c r="I1207" s="6">
        <f t="shared" si="39"/>
        <v>0</v>
      </c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</row>
    <row r="1208" spans="1:74" x14ac:dyDescent="0.25">
      <c r="A1208" s="48">
        <v>1206</v>
      </c>
      <c r="B1208" s="19"/>
      <c r="C1208" s="19"/>
      <c r="D1208" s="19"/>
      <c r="E1208" s="19"/>
      <c r="F1208" s="19"/>
      <c r="G1208" s="19"/>
      <c r="H1208" s="46">
        <f t="shared" si="38"/>
        <v>0</v>
      </c>
      <c r="I1208" s="6">
        <f t="shared" si="39"/>
        <v>0</v>
      </c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</row>
    <row r="1209" spans="1:74" x14ac:dyDescent="0.25">
      <c r="A1209" s="48">
        <v>1207</v>
      </c>
      <c r="B1209" s="19"/>
      <c r="C1209" s="19"/>
      <c r="D1209" s="19"/>
      <c r="E1209" s="19"/>
      <c r="F1209" s="19"/>
      <c r="G1209" s="19"/>
      <c r="H1209" s="46">
        <f t="shared" si="38"/>
        <v>0</v>
      </c>
      <c r="I1209" s="6">
        <f t="shared" si="39"/>
        <v>0</v>
      </c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</row>
    <row r="1210" spans="1:74" x14ac:dyDescent="0.25">
      <c r="A1210" s="48">
        <v>1208</v>
      </c>
      <c r="B1210" s="19"/>
      <c r="C1210" s="19"/>
      <c r="D1210" s="19"/>
      <c r="E1210" s="19"/>
      <c r="F1210" s="19"/>
      <c r="G1210" s="19"/>
      <c r="H1210" s="46">
        <f t="shared" si="38"/>
        <v>0</v>
      </c>
      <c r="I1210" s="6">
        <f t="shared" si="39"/>
        <v>0</v>
      </c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</row>
    <row r="1211" spans="1:74" x14ac:dyDescent="0.25">
      <c r="A1211" s="48">
        <v>1209</v>
      </c>
      <c r="B1211" s="19"/>
      <c r="C1211" s="19"/>
      <c r="D1211" s="19"/>
      <c r="E1211" s="19"/>
      <c r="F1211" s="19"/>
      <c r="G1211" s="19"/>
      <c r="H1211" s="46">
        <f t="shared" si="38"/>
        <v>0</v>
      </c>
      <c r="I1211" s="6">
        <f t="shared" si="39"/>
        <v>0</v>
      </c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</row>
    <row r="1212" spans="1:74" x14ac:dyDescent="0.25">
      <c r="A1212" s="48">
        <v>1210</v>
      </c>
      <c r="B1212" s="19"/>
      <c r="C1212" s="19"/>
      <c r="D1212" s="19"/>
      <c r="E1212" s="19"/>
      <c r="F1212" s="19"/>
      <c r="G1212" s="19"/>
      <c r="H1212" s="46">
        <f t="shared" si="38"/>
        <v>0</v>
      </c>
      <c r="I1212" s="6">
        <f t="shared" si="39"/>
        <v>0</v>
      </c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</row>
    <row r="1213" spans="1:74" x14ac:dyDescent="0.25">
      <c r="A1213" s="48">
        <v>1211</v>
      </c>
      <c r="B1213" s="19"/>
      <c r="C1213" s="19"/>
      <c r="D1213" s="19"/>
      <c r="E1213" s="19"/>
      <c r="F1213" s="19"/>
      <c r="G1213" s="19"/>
      <c r="H1213" s="46">
        <f t="shared" si="38"/>
        <v>0</v>
      </c>
      <c r="I1213" s="6">
        <f t="shared" si="39"/>
        <v>0</v>
      </c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</row>
    <row r="1214" spans="1:74" x14ac:dyDescent="0.25">
      <c r="A1214" s="48">
        <v>1212</v>
      </c>
      <c r="B1214" s="19"/>
      <c r="C1214" s="19"/>
      <c r="D1214" s="19"/>
      <c r="E1214" s="19"/>
      <c r="F1214" s="19"/>
      <c r="G1214" s="19"/>
      <c r="H1214" s="46">
        <f t="shared" ref="H1214:H1277" si="40">IF(I1214,COUNT(J1214:BV1214)&amp;"",)</f>
        <v>0</v>
      </c>
      <c r="I1214" s="6">
        <f t="shared" ref="I1214:I1277" si="41">SUM(J1214:BV1214)</f>
        <v>0</v>
      </c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</row>
    <row r="1215" spans="1:74" x14ac:dyDescent="0.25">
      <c r="A1215" s="48">
        <v>1213</v>
      </c>
      <c r="B1215" s="19"/>
      <c r="C1215" s="19"/>
      <c r="D1215" s="19"/>
      <c r="E1215" s="19"/>
      <c r="F1215" s="19"/>
      <c r="G1215" s="19"/>
      <c r="H1215" s="46">
        <f t="shared" si="40"/>
        <v>0</v>
      </c>
      <c r="I1215" s="6">
        <f t="shared" si="41"/>
        <v>0</v>
      </c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</row>
    <row r="1216" spans="1:74" x14ac:dyDescent="0.25">
      <c r="A1216" s="48">
        <v>1214</v>
      </c>
      <c r="B1216" s="19"/>
      <c r="C1216" s="19"/>
      <c r="D1216" s="19"/>
      <c r="E1216" s="19"/>
      <c r="F1216" s="19"/>
      <c r="G1216" s="19"/>
      <c r="H1216" s="46">
        <f t="shared" si="40"/>
        <v>0</v>
      </c>
      <c r="I1216" s="6">
        <f t="shared" si="41"/>
        <v>0</v>
      </c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</row>
    <row r="1217" spans="1:74" x14ac:dyDescent="0.25">
      <c r="A1217" s="48">
        <v>1215</v>
      </c>
      <c r="B1217" s="19"/>
      <c r="C1217" s="19"/>
      <c r="D1217" s="19"/>
      <c r="E1217" s="19"/>
      <c r="F1217" s="19"/>
      <c r="G1217" s="19"/>
      <c r="H1217" s="46">
        <f t="shared" si="40"/>
        <v>0</v>
      </c>
      <c r="I1217" s="6">
        <f t="shared" si="41"/>
        <v>0</v>
      </c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</row>
    <row r="1218" spans="1:74" x14ac:dyDescent="0.25">
      <c r="A1218" s="48">
        <v>1216</v>
      </c>
      <c r="B1218" s="19"/>
      <c r="C1218" s="19"/>
      <c r="D1218" s="19"/>
      <c r="E1218" s="19"/>
      <c r="F1218" s="19"/>
      <c r="G1218" s="19"/>
      <c r="H1218" s="46">
        <f t="shared" si="40"/>
        <v>0</v>
      </c>
      <c r="I1218" s="6">
        <f t="shared" si="41"/>
        <v>0</v>
      </c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</row>
    <row r="1219" spans="1:74" x14ac:dyDescent="0.25">
      <c r="A1219" s="48">
        <v>1217</v>
      </c>
      <c r="B1219" s="19"/>
      <c r="C1219" s="19"/>
      <c r="D1219" s="19"/>
      <c r="E1219" s="19"/>
      <c r="F1219" s="19"/>
      <c r="G1219" s="19"/>
      <c r="H1219" s="46">
        <f t="shared" si="40"/>
        <v>0</v>
      </c>
      <c r="I1219" s="6">
        <f t="shared" si="41"/>
        <v>0</v>
      </c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</row>
    <row r="1220" spans="1:74" x14ac:dyDescent="0.25">
      <c r="A1220" s="48">
        <v>1218</v>
      </c>
      <c r="B1220" s="19"/>
      <c r="C1220" s="19"/>
      <c r="D1220" s="19"/>
      <c r="E1220" s="19"/>
      <c r="F1220" s="19"/>
      <c r="G1220" s="19"/>
      <c r="H1220" s="46">
        <f t="shared" si="40"/>
        <v>0</v>
      </c>
      <c r="I1220" s="6">
        <f t="shared" si="41"/>
        <v>0</v>
      </c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</row>
    <row r="1221" spans="1:74" x14ac:dyDescent="0.25">
      <c r="A1221" s="48">
        <v>1219</v>
      </c>
      <c r="B1221" s="19"/>
      <c r="C1221" s="19"/>
      <c r="D1221" s="19"/>
      <c r="E1221" s="19"/>
      <c r="F1221" s="19"/>
      <c r="G1221" s="19"/>
      <c r="H1221" s="46">
        <f t="shared" si="40"/>
        <v>0</v>
      </c>
      <c r="I1221" s="6">
        <f t="shared" si="41"/>
        <v>0</v>
      </c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</row>
    <row r="1222" spans="1:74" x14ac:dyDescent="0.25">
      <c r="A1222" s="48">
        <v>1220</v>
      </c>
      <c r="B1222" s="19"/>
      <c r="C1222" s="19"/>
      <c r="D1222" s="19"/>
      <c r="E1222" s="19"/>
      <c r="F1222" s="19"/>
      <c r="G1222" s="19"/>
      <c r="H1222" s="46">
        <f t="shared" si="40"/>
        <v>0</v>
      </c>
      <c r="I1222" s="6">
        <f t="shared" si="41"/>
        <v>0</v>
      </c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</row>
    <row r="1223" spans="1:74" x14ac:dyDescent="0.25">
      <c r="A1223" s="48">
        <v>1221</v>
      </c>
      <c r="B1223" s="19"/>
      <c r="C1223" s="19"/>
      <c r="D1223" s="19"/>
      <c r="E1223" s="19"/>
      <c r="F1223" s="19"/>
      <c r="G1223" s="19"/>
      <c r="H1223" s="46">
        <f t="shared" si="40"/>
        <v>0</v>
      </c>
      <c r="I1223" s="6">
        <f t="shared" si="41"/>
        <v>0</v>
      </c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</row>
    <row r="1224" spans="1:74" x14ac:dyDescent="0.25">
      <c r="A1224" s="48">
        <v>1222</v>
      </c>
      <c r="B1224" s="19"/>
      <c r="C1224" s="19"/>
      <c r="D1224" s="19"/>
      <c r="E1224" s="19"/>
      <c r="F1224" s="19"/>
      <c r="G1224" s="19"/>
      <c r="H1224" s="46">
        <f t="shared" si="40"/>
        <v>0</v>
      </c>
      <c r="I1224" s="6">
        <f t="shared" si="41"/>
        <v>0</v>
      </c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</row>
    <row r="1225" spans="1:74" x14ac:dyDescent="0.25">
      <c r="A1225" s="48">
        <v>1223</v>
      </c>
      <c r="B1225" s="19"/>
      <c r="C1225" s="19"/>
      <c r="D1225" s="19"/>
      <c r="E1225" s="19"/>
      <c r="F1225" s="19"/>
      <c r="G1225" s="19"/>
      <c r="H1225" s="46">
        <f t="shared" si="40"/>
        <v>0</v>
      </c>
      <c r="I1225" s="6">
        <f t="shared" si="41"/>
        <v>0</v>
      </c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</row>
    <row r="1226" spans="1:74" x14ac:dyDescent="0.25">
      <c r="A1226" s="48">
        <v>1224</v>
      </c>
      <c r="B1226" s="19"/>
      <c r="C1226" s="19"/>
      <c r="D1226" s="19"/>
      <c r="E1226" s="19"/>
      <c r="F1226" s="19"/>
      <c r="G1226" s="19"/>
      <c r="H1226" s="46">
        <f t="shared" si="40"/>
        <v>0</v>
      </c>
      <c r="I1226" s="6">
        <f t="shared" si="41"/>
        <v>0</v>
      </c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</row>
    <row r="1227" spans="1:74" x14ac:dyDescent="0.25">
      <c r="A1227" s="48">
        <v>1225</v>
      </c>
      <c r="B1227" s="19"/>
      <c r="C1227" s="19"/>
      <c r="D1227" s="19"/>
      <c r="E1227" s="19"/>
      <c r="F1227" s="19"/>
      <c r="G1227" s="19"/>
      <c r="H1227" s="46">
        <f t="shared" si="40"/>
        <v>0</v>
      </c>
      <c r="I1227" s="6">
        <f t="shared" si="41"/>
        <v>0</v>
      </c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</row>
    <row r="1228" spans="1:74" x14ac:dyDescent="0.25">
      <c r="A1228" s="48">
        <v>1226</v>
      </c>
      <c r="B1228" s="19"/>
      <c r="C1228" s="19"/>
      <c r="D1228" s="19"/>
      <c r="E1228" s="19"/>
      <c r="F1228" s="19"/>
      <c r="G1228" s="19"/>
      <c r="H1228" s="46">
        <f t="shared" si="40"/>
        <v>0</v>
      </c>
      <c r="I1228" s="6">
        <f t="shared" si="41"/>
        <v>0</v>
      </c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</row>
    <row r="1229" spans="1:74" x14ac:dyDescent="0.25">
      <c r="A1229" s="48">
        <v>1227</v>
      </c>
      <c r="B1229" s="19"/>
      <c r="C1229" s="19"/>
      <c r="D1229" s="19"/>
      <c r="E1229" s="19"/>
      <c r="F1229" s="19"/>
      <c r="G1229" s="19"/>
      <c r="H1229" s="46">
        <f t="shared" si="40"/>
        <v>0</v>
      </c>
      <c r="I1229" s="6">
        <f t="shared" si="41"/>
        <v>0</v>
      </c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</row>
    <row r="1230" spans="1:74" x14ac:dyDescent="0.25">
      <c r="A1230" s="48">
        <v>1228</v>
      </c>
      <c r="B1230" s="19"/>
      <c r="C1230" s="19"/>
      <c r="D1230" s="19"/>
      <c r="E1230" s="19"/>
      <c r="F1230" s="19"/>
      <c r="G1230" s="19"/>
      <c r="H1230" s="46">
        <f t="shared" si="40"/>
        <v>0</v>
      </c>
      <c r="I1230" s="6">
        <f t="shared" si="41"/>
        <v>0</v>
      </c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</row>
    <row r="1231" spans="1:74" x14ac:dyDescent="0.25">
      <c r="A1231" s="48">
        <v>1229</v>
      </c>
      <c r="B1231" s="19"/>
      <c r="C1231" s="19"/>
      <c r="D1231" s="19"/>
      <c r="E1231" s="19"/>
      <c r="F1231" s="19"/>
      <c r="G1231" s="19"/>
      <c r="H1231" s="46">
        <f t="shared" si="40"/>
        <v>0</v>
      </c>
      <c r="I1231" s="6">
        <f t="shared" si="41"/>
        <v>0</v>
      </c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</row>
    <row r="1232" spans="1:74" x14ac:dyDescent="0.25">
      <c r="A1232" s="48">
        <v>1230</v>
      </c>
      <c r="B1232" s="19"/>
      <c r="C1232" s="19"/>
      <c r="D1232" s="19"/>
      <c r="E1232" s="19"/>
      <c r="F1232" s="19"/>
      <c r="G1232" s="19"/>
      <c r="H1232" s="46">
        <f t="shared" si="40"/>
        <v>0</v>
      </c>
      <c r="I1232" s="6">
        <f t="shared" si="41"/>
        <v>0</v>
      </c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</row>
    <row r="1233" spans="1:74" x14ac:dyDescent="0.25">
      <c r="A1233" s="48">
        <v>1231</v>
      </c>
      <c r="B1233" s="19"/>
      <c r="C1233" s="19"/>
      <c r="D1233" s="19"/>
      <c r="E1233" s="19"/>
      <c r="F1233" s="19"/>
      <c r="G1233" s="19"/>
      <c r="H1233" s="46">
        <f t="shared" si="40"/>
        <v>0</v>
      </c>
      <c r="I1233" s="6">
        <f t="shared" si="41"/>
        <v>0</v>
      </c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</row>
    <row r="1234" spans="1:74" x14ac:dyDescent="0.25">
      <c r="A1234" s="48">
        <v>1232</v>
      </c>
      <c r="B1234" s="19"/>
      <c r="C1234" s="19"/>
      <c r="D1234" s="19"/>
      <c r="E1234" s="19"/>
      <c r="F1234" s="19"/>
      <c r="G1234" s="19"/>
      <c r="H1234" s="46">
        <f t="shared" si="40"/>
        <v>0</v>
      </c>
      <c r="I1234" s="6">
        <f t="shared" si="41"/>
        <v>0</v>
      </c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</row>
    <row r="1235" spans="1:74" x14ac:dyDescent="0.25">
      <c r="A1235" s="48">
        <v>1233</v>
      </c>
      <c r="B1235" s="19"/>
      <c r="C1235" s="19"/>
      <c r="D1235" s="19"/>
      <c r="E1235" s="19"/>
      <c r="F1235" s="19"/>
      <c r="G1235" s="19"/>
      <c r="H1235" s="46">
        <f t="shared" si="40"/>
        <v>0</v>
      </c>
      <c r="I1235" s="6">
        <f t="shared" si="41"/>
        <v>0</v>
      </c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</row>
    <row r="1236" spans="1:74" x14ac:dyDescent="0.25">
      <c r="A1236" s="48">
        <v>1234</v>
      </c>
      <c r="B1236" s="19"/>
      <c r="C1236" s="19"/>
      <c r="D1236" s="19"/>
      <c r="E1236" s="19"/>
      <c r="F1236" s="19"/>
      <c r="G1236" s="19"/>
      <c r="H1236" s="46">
        <f t="shared" si="40"/>
        <v>0</v>
      </c>
      <c r="I1236" s="6">
        <f t="shared" si="41"/>
        <v>0</v>
      </c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</row>
    <row r="1237" spans="1:74" x14ac:dyDescent="0.25">
      <c r="A1237" s="48">
        <v>1235</v>
      </c>
      <c r="B1237" s="19"/>
      <c r="C1237" s="19"/>
      <c r="D1237" s="19"/>
      <c r="E1237" s="19"/>
      <c r="F1237" s="19"/>
      <c r="G1237" s="19"/>
      <c r="H1237" s="46">
        <f t="shared" si="40"/>
        <v>0</v>
      </c>
      <c r="I1237" s="6">
        <f t="shared" si="41"/>
        <v>0</v>
      </c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</row>
    <row r="1238" spans="1:74" x14ac:dyDescent="0.25">
      <c r="A1238" s="48">
        <v>1236</v>
      </c>
      <c r="B1238" s="19"/>
      <c r="C1238" s="19"/>
      <c r="D1238" s="19"/>
      <c r="E1238" s="19"/>
      <c r="F1238" s="19"/>
      <c r="G1238" s="19"/>
      <c r="H1238" s="46">
        <f t="shared" si="40"/>
        <v>0</v>
      </c>
      <c r="I1238" s="6">
        <f t="shared" si="41"/>
        <v>0</v>
      </c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</row>
    <row r="1239" spans="1:74" x14ac:dyDescent="0.25">
      <c r="A1239" s="48">
        <v>1237</v>
      </c>
      <c r="B1239" s="19"/>
      <c r="C1239" s="19"/>
      <c r="D1239" s="19"/>
      <c r="E1239" s="19"/>
      <c r="F1239" s="19"/>
      <c r="G1239" s="19"/>
      <c r="H1239" s="46">
        <f t="shared" si="40"/>
        <v>0</v>
      </c>
      <c r="I1239" s="6">
        <f t="shared" si="41"/>
        <v>0</v>
      </c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</row>
    <row r="1240" spans="1:74" x14ac:dyDescent="0.25">
      <c r="A1240" s="48">
        <v>1238</v>
      </c>
      <c r="B1240" s="19"/>
      <c r="C1240" s="19"/>
      <c r="D1240" s="19"/>
      <c r="E1240" s="19"/>
      <c r="F1240" s="19"/>
      <c r="G1240" s="19"/>
      <c r="H1240" s="46">
        <f t="shared" si="40"/>
        <v>0</v>
      </c>
      <c r="I1240" s="6">
        <f t="shared" si="41"/>
        <v>0</v>
      </c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</row>
    <row r="1241" spans="1:74" x14ac:dyDescent="0.25">
      <c r="A1241" s="48">
        <v>1239</v>
      </c>
      <c r="B1241" s="19"/>
      <c r="C1241" s="19"/>
      <c r="D1241" s="19"/>
      <c r="E1241" s="19"/>
      <c r="F1241" s="19"/>
      <c r="G1241" s="19"/>
      <c r="H1241" s="46">
        <f t="shared" si="40"/>
        <v>0</v>
      </c>
      <c r="I1241" s="6">
        <f t="shared" si="41"/>
        <v>0</v>
      </c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</row>
    <row r="1242" spans="1:74" x14ac:dyDescent="0.25">
      <c r="A1242" s="48">
        <v>1240</v>
      </c>
      <c r="B1242" s="19"/>
      <c r="C1242" s="19"/>
      <c r="D1242" s="19"/>
      <c r="E1242" s="19"/>
      <c r="F1242" s="19"/>
      <c r="G1242" s="19"/>
      <c r="H1242" s="46">
        <f t="shared" si="40"/>
        <v>0</v>
      </c>
      <c r="I1242" s="6">
        <f t="shared" si="41"/>
        <v>0</v>
      </c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</row>
    <row r="1243" spans="1:74" x14ac:dyDescent="0.25">
      <c r="A1243" s="48">
        <v>1241</v>
      </c>
      <c r="B1243" s="19"/>
      <c r="C1243" s="19"/>
      <c r="D1243" s="19"/>
      <c r="E1243" s="19"/>
      <c r="F1243" s="19"/>
      <c r="G1243" s="19"/>
      <c r="H1243" s="46">
        <f t="shared" si="40"/>
        <v>0</v>
      </c>
      <c r="I1243" s="6">
        <f t="shared" si="41"/>
        <v>0</v>
      </c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</row>
    <row r="1244" spans="1:74" x14ac:dyDescent="0.25">
      <c r="A1244" s="48">
        <v>1242</v>
      </c>
      <c r="B1244" s="19"/>
      <c r="C1244" s="19"/>
      <c r="D1244" s="19"/>
      <c r="E1244" s="19"/>
      <c r="F1244" s="19"/>
      <c r="G1244" s="19"/>
      <c r="H1244" s="46">
        <f t="shared" si="40"/>
        <v>0</v>
      </c>
      <c r="I1244" s="6">
        <f t="shared" si="41"/>
        <v>0</v>
      </c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</row>
    <row r="1245" spans="1:74" x14ac:dyDescent="0.25">
      <c r="A1245" s="48">
        <v>1243</v>
      </c>
      <c r="B1245" s="19"/>
      <c r="C1245" s="19"/>
      <c r="D1245" s="19"/>
      <c r="E1245" s="19"/>
      <c r="F1245" s="19"/>
      <c r="G1245" s="19"/>
      <c r="H1245" s="46">
        <f t="shared" si="40"/>
        <v>0</v>
      </c>
      <c r="I1245" s="6">
        <f t="shared" si="41"/>
        <v>0</v>
      </c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</row>
    <row r="1246" spans="1:74" x14ac:dyDescent="0.25">
      <c r="A1246" s="48">
        <v>1244</v>
      </c>
      <c r="B1246" s="19"/>
      <c r="C1246" s="19"/>
      <c r="D1246" s="19"/>
      <c r="E1246" s="19"/>
      <c r="F1246" s="19"/>
      <c r="G1246" s="19"/>
      <c r="H1246" s="46">
        <f t="shared" si="40"/>
        <v>0</v>
      </c>
      <c r="I1246" s="6">
        <f t="shared" si="41"/>
        <v>0</v>
      </c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</row>
    <row r="1247" spans="1:74" x14ac:dyDescent="0.25">
      <c r="A1247" s="48">
        <v>1245</v>
      </c>
      <c r="B1247" s="19"/>
      <c r="C1247" s="19"/>
      <c r="D1247" s="19"/>
      <c r="E1247" s="19"/>
      <c r="F1247" s="19"/>
      <c r="G1247" s="19"/>
      <c r="H1247" s="46">
        <f t="shared" si="40"/>
        <v>0</v>
      </c>
      <c r="I1247" s="6">
        <f t="shared" si="41"/>
        <v>0</v>
      </c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</row>
    <row r="1248" spans="1:74" x14ac:dyDescent="0.25">
      <c r="A1248" s="48">
        <v>1246</v>
      </c>
      <c r="B1248" s="19"/>
      <c r="C1248" s="19"/>
      <c r="D1248" s="19"/>
      <c r="E1248" s="19"/>
      <c r="F1248" s="19"/>
      <c r="G1248" s="19"/>
      <c r="H1248" s="46">
        <f t="shared" si="40"/>
        <v>0</v>
      </c>
      <c r="I1248" s="6">
        <f t="shared" si="41"/>
        <v>0</v>
      </c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</row>
    <row r="1249" spans="1:74" x14ac:dyDescent="0.25">
      <c r="A1249" s="48">
        <v>1247</v>
      </c>
      <c r="B1249" s="19"/>
      <c r="C1249" s="19"/>
      <c r="D1249" s="19"/>
      <c r="E1249" s="19"/>
      <c r="F1249" s="19"/>
      <c r="G1249" s="19"/>
      <c r="H1249" s="46">
        <f t="shared" si="40"/>
        <v>0</v>
      </c>
      <c r="I1249" s="6">
        <f t="shared" si="41"/>
        <v>0</v>
      </c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</row>
    <row r="1250" spans="1:74" x14ac:dyDescent="0.25">
      <c r="A1250" s="48">
        <v>1248</v>
      </c>
      <c r="B1250" s="19"/>
      <c r="C1250" s="19"/>
      <c r="D1250" s="19"/>
      <c r="E1250" s="19"/>
      <c r="F1250" s="19"/>
      <c r="G1250" s="19"/>
      <c r="H1250" s="46">
        <f t="shared" si="40"/>
        <v>0</v>
      </c>
      <c r="I1250" s="6">
        <f t="shared" si="41"/>
        <v>0</v>
      </c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</row>
    <row r="1251" spans="1:74" x14ac:dyDescent="0.25">
      <c r="A1251" s="48">
        <v>1249</v>
      </c>
      <c r="B1251" s="19"/>
      <c r="C1251" s="19"/>
      <c r="D1251" s="19"/>
      <c r="E1251" s="19"/>
      <c r="F1251" s="19"/>
      <c r="G1251" s="19"/>
      <c r="H1251" s="46">
        <f t="shared" si="40"/>
        <v>0</v>
      </c>
      <c r="I1251" s="6">
        <f t="shared" si="41"/>
        <v>0</v>
      </c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</row>
    <row r="1252" spans="1:74" x14ac:dyDescent="0.25">
      <c r="A1252" s="48">
        <v>1250</v>
      </c>
      <c r="B1252" s="19"/>
      <c r="C1252" s="19"/>
      <c r="D1252" s="19"/>
      <c r="E1252" s="19"/>
      <c r="F1252" s="19"/>
      <c r="G1252" s="19"/>
      <c r="H1252" s="46">
        <f t="shared" si="40"/>
        <v>0</v>
      </c>
      <c r="I1252" s="6">
        <f t="shared" si="41"/>
        <v>0</v>
      </c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</row>
    <row r="1253" spans="1:74" x14ac:dyDescent="0.25">
      <c r="A1253" s="48">
        <v>1251</v>
      </c>
      <c r="B1253" s="19"/>
      <c r="C1253" s="19"/>
      <c r="D1253" s="19"/>
      <c r="E1253" s="19"/>
      <c r="F1253" s="19"/>
      <c r="G1253" s="19"/>
      <c r="H1253" s="46">
        <f t="shared" si="40"/>
        <v>0</v>
      </c>
      <c r="I1253" s="6">
        <f t="shared" si="41"/>
        <v>0</v>
      </c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</row>
    <row r="1254" spans="1:74" x14ac:dyDescent="0.25">
      <c r="A1254" s="48">
        <v>1252</v>
      </c>
      <c r="B1254" s="19"/>
      <c r="C1254" s="19"/>
      <c r="D1254" s="19"/>
      <c r="E1254" s="19"/>
      <c r="F1254" s="19"/>
      <c r="G1254" s="19"/>
      <c r="H1254" s="46">
        <f t="shared" si="40"/>
        <v>0</v>
      </c>
      <c r="I1254" s="6">
        <f t="shared" si="41"/>
        <v>0</v>
      </c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</row>
    <row r="1255" spans="1:74" x14ac:dyDescent="0.25">
      <c r="A1255" s="48">
        <v>1253</v>
      </c>
      <c r="B1255" s="19"/>
      <c r="C1255" s="19"/>
      <c r="D1255" s="19"/>
      <c r="E1255" s="19"/>
      <c r="F1255" s="19"/>
      <c r="G1255" s="19"/>
      <c r="H1255" s="46">
        <f t="shared" si="40"/>
        <v>0</v>
      </c>
      <c r="I1255" s="6">
        <f t="shared" si="41"/>
        <v>0</v>
      </c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</row>
    <row r="1256" spans="1:74" x14ac:dyDescent="0.25">
      <c r="A1256" s="48">
        <v>1254</v>
      </c>
      <c r="B1256" s="19"/>
      <c r="C1256" s="19"/>
      <c r="D1256" s="19"/>
      <c r="E1256" s="19"/>
      <c r="F1256" s="19"/>
      <c r="G1256" s="19"/>
      <c r="H1256" s="46">
        <f t="shared" si="40"/>
        <v>0</v>
      </c>
      <c r="I1256" s="6">
        <f t="shared" si="41"/>
        <v>0</v>
      </c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</row>
    <row r="1257" spans="1:74" x14ac:dyDescent="0.25">
      <c r="A1257" s="48">
        <v>1255</v>
      </c>
      <c r="B1257" s="19"/>
      <c r="C1257" s="19"/>
      <c r="D1257" s="19"/>
      <c r="E1257" s="19"/>
      <c r="F1257" s="19"/>
      <c r="G1257" s="19"/>
      <c r="H1257" s="46">
        <f t="shared" si="40"/>
        <v>0</v>
      </c>
      <c r="I1257" s="6">
        <f t="shared" si="41"/>
        <v>0</v>
      </c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</row>
    <row r="1258" spans="1:74" x14ac:dyDescent="0.25">
      <c r="A1258" s="48">
        <v>1256</v>
      </c>
      <c r="B1258" s="19"/>
      <c r="C1258" s="19"/>
      <c r="D1258" s="19"/>
      <c r="E1258" s="19"/>
      <c r="F1258" s="19"/>
      <c r="G1258" s="19"/>
      <c r="H1258" s="46">
        <f t="shared" si="40"/>
        <v>0</v>
      </c>
      <c r="I1258" s="6">
        <f t="shared" si="41"/>
        <v>0</v>
      </c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</row>
    <row r="1259" spans="1:74" x14ac:dyDescent="0.25">
      <c r="A1259" s="48">
        <v>1257</v>
      </c>
      <c r="B1259" s="19"/>
      <c r="C1259" s="19"/>
      <c r="D1259" s="19"/>
      <c r="E1259" s="19"/>
      <c r="F1259" s="19"/>
      <c r="G1259" s="19"/>
      <c r="H1259" s="46">
        <f t="shared" si="40"/>
        <v>0</v>
      </c>
      <c r="I1259" s="6">
        <f t="shared" si="41"/>
        <v>0</v>
      </c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</row>
    <row r="1260" spans="1:74" x14ac:dyDescent="0.25">
      <c r="A1260" s="48">
        <v>1258</v>
      </c>
      <c r="B1260" s="19"/>
      <c r="C1260" s="19"/>
      <c r="D1260" s="19"/>
      <c r="E1260" s="19"/>
      <c r="F1260" s="19"/>
      <c r="G1260" s="19"/>
      <c r="H1260" s="46">
        <f t="shared" si="40"/>
        <v>0</v>
      </c>
      <c r="I1260" s="6">
        <f t="shared" si="41"/>
        <v>0</v>
      </c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</row>
    <row r="1261" spans="1:74" x14ac:dyDescent="0.25">
      <c r="A1261" s="48">
        <v>1259</v>
      </c>
      <c r="B1261" s="19"/>
      <c r="C1261" s="19"/>
      <c r="D1261" s="19"/>
      <c r="E1261" s="19"/>
      <c r="F1261" s="19"/>
      <c r="G1261" s="19"/>
      <c r="H1261" s="46">
        <f t="shared" si="40"/>
        <v>0</v>
      </c>
      <c r="I1261" s="6">
        <f t="shared" si="41"/>
        <v>0</v>
      </c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</row>
    <row r="1262" spans="1:74" x14ac:dyDescent="0.25">
      <c r="A1262" s="48">
        <v>1260</v>
      </c>
      <c r="B1262" s="19"/>
      <c r="C1262" s="19"/>
      <c r="D1262" s="19"/>
      <c r="E1262" s="19"/>
      <c r="F1262" s="19"/>
      <c r="G1262" s="19"/>
      <c r="H1262" s="46">
        <f t="shared" si="40"/>
        <v>0</v>
      </c>
      <c r="I1262" s="6">
        <f t="shared" si="41"/>
        <v>0</v>
      </c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</row>
    <row r="1263" spans="1:74" x14ac:dyDescent="0.25">
      <c r="A1263" s="48">
        <v>1261</v>
      </c>
      <c r="B1263" s="19"/>
      <c r="C1263" s="19"/>
      <c r="D1263" s="19"/>
      <c r="E1263" s="19"/>
      <c r="F1263" s="19"/>
      <c r="G1263" s="19"/>
      <c r="H1263" s="46">
        <f t="shared" si="40"/>
        <v>0</v>
      </c>
      <c r="I1263" s="6">
        <f t="shared" si="41"/>
        <v>0</v>
      </c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</row>
    <row r="1264" spans="1:74" x14ac:dyDescent="0.25">
      <c r="A1264" s="48">
        <v>1262</v>
      </c>
      <c r="B1264" s="19"/>
      <c r="C1264" s="19"/>
      <c r="D1264" s="19"/>
      <c r="E1264" s="19"/>
      <c r="F1264" s="19"/>
      <c r="G1264" s="19"/>
      <c r="H1264" s="46">
        <f t="shared" si="40"/>
        <v>0</v>
      </c>
      <c r="I1264" s="6">
        <f t="shared" si="41"/>
        <v>0</v>
      </c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</row>
    <row r="1265" spans="1:74" x14ac:dyDescent="0.25">
      <c r="A1265" s="48">
        <v>1263</v>
      </c>
      <c r="B1265" s="19"/>
      <c r="C1265" s="19"/>
      <c r="D1265" s="19"/>
      <c r="E1265" s="19"/>
      <c r="F1265" s="19"/>
      <c r="G1265" s="19"/>
      <c r="H1265" s="46">
        <f t="shared" si="40"/>
        <v>0</v>
      </c>
      <c r="I1265" s="6">
        <f t="shared" si="41"/>
        <v>0</v>
      </c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</row>
    <row r="1266" spans="1:74" x14ac:dyDescent="0.25">
      <c r="A1266" s="48">
        <v>1264</v>
      </c>
      <c r="B1266" s="19"/>
      <c r="C1266" s="19"/>
      <c r="D1266" s="19"/>
      <c r="E1266" s="19"/>
      <c r="F1266" s="19"/>
      <c r="G1266" s="19"/>
      <c r="H1266" s="46">
        <f t="shared" si="40"/>
        <v>0</v>
      </c>
      <c r="I1266" s="6">
        <f t="shared" si="41"/>
        <v>0</v>
      </c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</row>
    <row r="1267" spans="1:74" x14ac:dyDescent="0.25">
      <c r="A1267" s="48">
        <v>1265</v>
      </c>
      <c r="B1267" s="19"/>
      <c r="C1267" s="19"/>
      <c r="D1267" s="19"/>
      <c r="E1267" s="19"/>
      <c r="F1267" s="19"/>
      <c r="G1267" s="19"/>
      <c r="H1267" s="46">
        <f t="shared" si="40"/>
        <v>0</v>
      </c>
      <c r="I1267" s="6">
        <f t="shared" si="41"/>
        <v>0</v>
      </c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</row>
    <row r="1268" spans="1:74" x14ac:dyDescent="0.25">
      <c r="A1268" s="48">
        <v>1266</v>
      </c>
      <c r="B1268" s="19"/>
      <c r="C1268" s="19"/>
      <c r="D1268" s="19"/>
      <c r="E1268" s="19"/>
      <c r="F1268" s="19"/>
      <c r="G1268" s="19"/>
      <c r="H1268" s="46">
        <f t="shared" si="40"/>
        <v>0</v>
      </c>
      <c r="I1268" s="6">
        <f t="shared" si="41"/>
        <v>0</v>
      </c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</row>
    <row r="1269" spans="1:74" x14ac:dyDescent="0.25">
      <c r="A1269" s="48">
        <v>1267</v>
      </c>
      <c r="B1269" s="19"/>
      <c r="C1269" s="19"/>
      <c r="D1269" s="19"/>
      <c r="E1269" s="19"/>
      <c r="F1269" s="19"/>
      <c r="G1269" s="19"/>
      <c r="H1269" s="46">
        <f t="shared" si="40"/>
        <v>0</v>
      </c>
      <c r="I1269" s="6">
        <f t="shared" si="41"/>
        <v>0</v>
      </c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</row>
    <row r="1270" spans="1:74" x14ac:dyDescent="0.25">
      <c r="A1270" s="48">
        <v>1268</v>
      </c>
      <c r="B1270" s="19"/>
      <c r="C1270" s="19"/>
      <c r="D1270" s="19"/>
      <c r="E1270" s="19"/>
      <c r="F1270" s="19"/>
      <c r="G1270" s="19"/>
      <c r="H1270" s="46">
        <f t="shared" si="40"/>
        <v>0</v>
      </c>
      <c r="I1270" s="6">
        <f t="shared" si="41"/>
        <v>0</v>
      </c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</row>
    <row r="1271" spans="1:74" x14ac:dyDescent="0.25">
      <c r="A1271" s="48">
        <v>1269</v>
      </c>
      <c r="B1271" s="19"/>
      <c r="C1271" s="19"/>
      <c r="D1271" s="19"/>
      <c r="E1271" s="19"/>
      <c r="F1271" s="19"/>
      <c r="G1271" s="19"/>
      <c r="H1271" s="46">
        <f t="shared" si="40"/>
        <v>0</v>
      </c>
      <c r="I1271" s="6">
        <f t="shared" si="41"/>
        <v>0</v>
      </c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</row>
    <row r="1272" spans="1:74" x14ac:dyDescent="0.25">
      <c r="A1272" s="48">
        <v>1270</v>
      </c>
      <c r="B1272" s="19"/>
      <c r="C1272" s="19"/>
      <c r="D1272" s="19"/>
      <c r="E1272" s="19"/>
      <c r="F1272" s="19"/>
      <c r="G1272" s="19"/>
      <c r="H1272" s="46">
        <f t="shared" si="40"/>
        <v>0</v>
      </c>
      <c r="I1272" s="6">
        <f t="shared" si="41"/>
        <v>0</v>
      </c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</row>
    <row r="1273" spans="1:74" x14ac:dyDescent="0.25">
      <c r="A1273" s="48">
        <v>1271</v>
      </c>
      <c r="B1273" s="19"/>
      <c r="C1273" s="19"/>
      <c r="D1273" s="19"/>
      <c r="E1273" s="19"/>
      <c r="F1273" s="19"/>
      <c r="G1273" s="19"/>
      <c r="H1273" s="46">
        <f t="shared" si="40"/>
        <v>0</v>
      </c>
      <c r="I1273" s="6">
        <f t="shared" si="41"/>
        <v>0</v>
      </c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</row>
    <row r="1274" spans="1:74" x14ac:dyDescent="0.25">
      <c r="A1274" s="48">
        <v>1272</v>
      </c>
      <c r="B1274" s="19"/>
      <c r="C1274" s="19"/>
      <c r="D1274" s="19"/>
      <c r="E1274" s="19"/>
      <c r="F1274" s="19"/>
      <c r="G1274" s="19"/>
      <c r="H1274" s="46">
        <f t="shared" si="40"/>
        <v>0</v>
      </c>
      <c r="I1274" s="6">
        <f t="shared" si="41"/>
        <v>0</v>
      </c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</row>
    <row r="1275" spans="1:74" x14ac:dyDescent="0.25">
      <c r="A1275" s="48">
        <v>1273</v>
      </c>
      <c r="B1275" s="19"/>
      <c r="C1275" s="19"/>
      <c r="D1275" s="19"/>
      <c r="E1275" s="19"/>
      <c r="F1275" s="19"/>
      <c r="G1275" s="19"/>
      <c r="H1275" s="46">
        <f t="shared" si="40"/>
        <v>0</v>
      </c>
      <c r="I1275" s="6">
        <f t="shared" si="41"/>
        <v>0</v>
      </c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</row>
    <row r="1276" spans="1:74" x14ac:dyDescent="0.25">
      <c r="A1276" s="48">
        <v>1274</v>
      </c>
      <c r="B1276" s="19"/>
      <c r="C1276" s="19"/>
      <c r="D1276" s="19"/>
      <c r="E1276" s="19"/>
      <c r="F1276" s="19"/>
      <c r="G1276" s="19"/>
      <c r="H1276" s="46">
        <f t="shared" si="40"/>
        <v>0</v>
      </c>
      <c r="I1276" s="6">
        <f t="shared" si="41"/>
        <v>0</v>
      </c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</row>
    <row r="1277" spans="1:74" x14ac:dyDescent="0.25">
      <c r="A1277" s="48">
        <v>1275</v>
      </c>
      <c r="B1277" s="19"/>
      <c r="C1277" s="19"/>
      <c r="D1277" s="19"/>
      <c r="E1277" s="19"/>
      <c r="F1277" s="19"/>
      <c r="G1277" s="19"/>
      <c r="H1277" s="46">
        <f t="shared" si="40"/>
        <v>0</v>
      </c>
      <c r="I1277" s="6">
        <f t="shared" si="41"/>
        <v>0</v>
      </c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</row>
    <row r="1278" spans="1:74" x14ac:dyDescent="0.25">
      <c r="A1278" s="48">
        <v>1276</v>
      </c>
      <c r="B1278" s="19"/>
      <c r="C1278" s="19"/>
      <c r="D1278" s="19"/>
      <c r="E1278" s="19"/>
      <c r="F1278" s="19"/>
      <c r="G1278" s="19"/>
      <c r="H1278" s="46">
        <f t="shared" ref="H1278:H1341" si="42">IF(I1278,COUNT(J1278:BV1278)&amp;"",)</f>
        <v>0</v>
      </c>
      <c r="I1278" s="6">
        <f t="shared" ref="I1278:I1341" si="43">SUM(J1278:BV1278)</f>
        <v>0</v>
      </c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</row>
    <row r="1279" spans="1:74" x14ac:dyDescent="0.25">
      <c r="A1279" s="48">
        <v>1277</v>
      </c>
      <c r="B1279" s="19"/>
      <c r="C1279" s="19"/>
      <c r="D1279" s="19"/>
      <c r="E1279" s="19"/>
      <c r="F1279" s="19"/>
      <c r="G1279" s="19"/>
      <c r="H1279" s="46">
        <f t="shared" si="42"/>
        <v>0</v>
      </c>
      <c r="I1279" s="6">
        <f t="shared" si="43"/>
        <v>0</v>
      </c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</row>
    <row r="1280" spans="1:74" x14ac:dyDescent="0.25">
      <c r="A1280" s="48">
        <v>1278</v>
      </c>
      <c r="B1280" s="19"/>
      <c r="C1280" s="19"/>
      <c r="D1280" s="19"/>
      <c r="E1280" s="19"/>
      <c r="F1280" s="19"/>
      <c r="G1280" s="19"/>
      <c r="H1280" s="46">
        <f t="shared" si="42"/>
        <v>0</v>
      </c>
      <c r="I1280" s="6">
        <f t="shared" si="43"/>
        <v>0</v>
      </c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</row>
    <row r="1281" spans="1:74" x14ac:dyDescent="0.25">
      <c r="A1281" s="48">
        <v>1279</v>
      </c>
      <c r="B1281" s="19"/>
      <c r="C1281" s="19"/>
      <c r="D1281" s="19"/>
      <c r="E1281" s="19"/>
      <c r="F1281" s="19"/>
      <c r="G1281" s="19"/>
      <c r="H1281" s="46">
        <f t="shared" si="42"/>
        <v>0</v>
      </c>
      <c r="I1281" s="6">
        <f t="shared" si="43"/>
        <v>0</v>
      </c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</row>
    <row r="1282" spans="1:74" x14ac:dyDescent="0.25">
      <c r="A1282" s="48">
        <v>1280</v>
      </c>
      <c r="B1282" s="19"/>
      <c r="C1282" s="19"/>
      <c r="D1282" s="19"/>
      <c r="E1282" s="19"/>
      <c r="F1282" s="19"/>
      <c r="G1282" s="19"/>
      <c r="H1282" s="46">
        <f t="shared" si="42"/>
        <v>0</v>
      </c>
      <c r="I1282" s="6">
        <f t="shared" si="43"/>
        <v>0</v>
      </c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</row>
    <row r="1283" spans="1:74" x14ac:dyDescent="0.25">
      <c r="A1283" s="48">
        <v>1281</v>
      </c>
      <c r="B1283" s="19"/>
      <c r="C1283" s="19"/>
      <c r="D1283" s="19"/>
      <c r="E1283" s="19"/>
      <c r="F1283" s="19"/>
      <c r="G1283" s="19"/>
      <c r="H1283" s="46">
        <f t="shared" si="42"/>
        <v>0</v>
      </c>
      <c r="I1283" s="6">
        <f t="shared" si="43"/>
        <v>0</v>
      </c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</row>
    <row r="1284" spans="1:74" x14ac:dyDescent="0.25">
      <c r="A1284" s="48">
        <v>1282</v>
      </c>
      <c r="B1284" s="19"/>
      <c r="C1284" s="19"/>
      <c r="D1284" s="19"/>
      <c r="E1284" s="19"/>
      <c r="F1284" s="19"/>
      <c r="G1284" s="19"/>
      <c r="H1284" s="46">
        <f t="shared" si="42"/>
        <v>0</v>
      </c>
      <c r="I1284" s="6">
        <f t="shared" si="43"/>
        <v>0</v>
      </c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</row>
    <row r="1285" spans="1:74" x14ac:dyDescent="0.25">
      <c r="A1285" s="48">
        <v>1283</v>
      </c>
      <c r="B1285" s="19"/>
      <c r="C1285" s="19"/>
      <c r="D1285" s="19"/>
      <c r="E1285" s="19"/>
      <c r="F1285" s="19"/>
      <c r="G1285" s="19"/>
      <c r="H1285" s="46">
        <f t="shared" si="42"/>
        <v>0</v>
      </c>
      <c r="I1285" s="6">
        <f t="shared" si="43"/>
        <v>0</v>
      </c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</row>
    <row r="1286" spans="1:74" x14ac:dyDescent="0.25">
      <c r="A1286" s="48">
        <v>1284</v>
      </c>
      <c r="B1286" s="19"/>
      <c r="C1286" s="19"/>
      <c r="D1286" s="19"/>
      <c r="E1286" s="19"/>
      <c r="F1286" s="19"/>
      <c r="G1286" s="19"/>
      <c r="H1286" s="46">
        <f t="shared" si="42"/>
        <v>0</v>
      </c>
      <c r="I1286" s="6">
        <f t="shared" si="43"/>
        <v>0</v>
      </c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</row>
    <row r="1287" spans="1:74" x14ac:dyDescent="0.25">
      <c r="A1287" s="48">
        <v>1285</v>
      </c>
      <c r="B1287" s="19"/>
      <c r="C1287" s="19"/>
      <c r="D1287" s="19"/>
      <c r="E1287" s="19"/>
      <c r="F1287" s="19"/>
      <c r="G1287" s="19"/>
      <c r="H1287" s="46">
        <f t="shared" si="42"/>
        <v>0</v>
      </c>
      <c r="I1287" s="6">
        <f t="shared" si="43"/>
        <v>0</v>
      </c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</row>
    <row r="1288" spans="1:74" x14ac:dyDescent="0.25">
      <c r="A1288" s="48">
        <v>1286</v>
      </c>
      <c r="B1288" s="19"/>
      <c r="C1288" s="19"/>
      <c r="D1288" s="19"/>
      <c r="E1288" s="19"/>
      <c r="F1288" s="19"/>
      <c r="G1288" s="19"/>
      <c r="H1288" s="46">
        <f t="shared" si="42"/>
        <v>0</v>
      </c>
      <c r="I1288" s="6">
        <f t="shared" si="43"/>
        <v>0</v>
      </c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</row>
    <row r="1289" spans="1:74" x14ac:dyDescent="0.25">
      <c r="A1289" s="48">
        <v>1287</v>
      </c>
      <c r="B1289" s="19"/>
      <c r="C1289" s="19"/>
      <c r="D1289" s="19"/>
      <c r="E1289" s="19"/>
      <c r="F1289" s="19"/>
      <c r="G1289" s="19"/>
      <c r="H1289" s="46">
        <f t="shared" si="42"/>
        <v>0</v>
      </c>
      <c r="I1289" s="6">
        <f t="shared" si="43"/>
        <v>0</v>
      </c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</row>
    <row r="1290" spans="1:74" x14ac:dyDescent="0.25">
      <c r="A1290" s="48">
        <v>1288</v>
      </c>
      <c r="B1290" s="19"/>
      <c r="C1290" s="19"/>
      <c r="D1290" s="19"/>
      <c r="E1290" s="19"/>
      <c r="F1290" s="19"/>
      <c r="G1290" s="19"/>
      <c r="H1290" s="46">
        <f t="shared" si="42"/>
        <v>0</v>
      </c>
      <c r="I1290" s="6">
        <f t="shared" si="43"/>
        <v>0</v>
      </c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</row>
    <row r="1291" spans="1:74" x14ac:dyDescent="0.25">
      <c r="A1291" s="48">
        <v>1289</v>
      </c>
      <c r="B1291" s="19"/>
      <c r="C1291" s="19"/>
      <c r="D1291" s="19"/>
      <c r="E1291" s="19"/>
      <c r="F1291" s="19"/>
      <c r="G1291" s="19"/>
      <c r="H1291" s="46">
        <f t="shared" si="42"/>
        <v>0</v>
      </c>
      <c r="I1291" s="6">
        <f t="shared" si="43"/>
        <v>0</v>
      </c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</row>
    <row r="1292" spans="1:74" x14ac:dyDescent="0.25">
      <c r="A1292" s="48">
        <v>1290</v>
      </c>
      <c r="B1292" s="19"/>
      <c r="C1292" s="19"/>
      <c r="D1292" s="19"/>
      <c r="E1292" s="19"/>
      <c r="F1292" s="19"/>
      <c r="G1292" s="19"/>
      <c r="H1292" s="46">
        <f t="shared" si="42"/>
        <v>0</v>
      </c>
      <c r="I1292" s="6">
        <f t="shared" si="43"/>
        <v>0</v>
      </c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</row>
    <row r="1293" spans="1:74" x14ac:dyDescent="0.25">
      <c r="A1293" s="48">
        <v>1291</v>
      </c>
      <c r="B1293" s="19"/>
      <c r="C1293" s="19"/>
      <c r="D1293" s="19"/>
      <c r="E1293" s="19"/>
      <c r="F1293" s="19"/>
      <c r="G1293" s="19"/>
      <c r="H1293" s="46">
        <f t="shared" si="42"/>
        <v>0</v>
      </c>
      <c r="I1293" s="6">
        <f t="shared" si="43"/>
        <v>0</v>
      </c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</row>
    <row r="1294" spans="1:74" x14ac:dyDescent="0.25">
      <c r="A1294" s="48">
        <v>1292</v>
      </c>
      <c r="B1294" s="19"/>
      <c r="C1294" s="19"/>
      <c r="D1294" s="19"/>
      <c r="E1294" s="19"/>
      <c r="F1294" s="19"/>
      <c r="G1294" s="19"/>
      <c r="H1294" s="46">
        <f t="shared" si="42"/>
        <v>0</v>
      </c>
      <c r="I1294" s="6">
        <f t="shared" si="43"/>
        <v>0</v>
      </c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</row>
    <row r="1295" spans="1:74" x14ac:dyDescent="0.25">
      <c r="A1295" s="48">
        <v>1293</v>
      </c>
      <c r="B1295" s="19"/>
      <c r="C1295" s="19"/>
      <c r="D1295" s="19"/>
      <c r="E1295" s="19"/>
      <c r="F1295" s="19"/>
      <c r="G1295" s="19"/>
      <c r="H1295" s="46">
        <f t="shared" si="42"/>
        <v>0</v>
      </c>
      <c r="I1295" s="6">
        <f t="shared" si="43"/>
        <v>0</v>
      </c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</row>
    <row r="1296" spans="1:74" x14ac:dyDescent="0.25">
      <c r="A1296" s="48">
        <v>1294</v>
      </c>
      <c r="B1296" s="19"/>
      <c r="C1296" s="19"/>
      <c r="D1296" s="19"/>
      <c r="E1296" s="19"/>
      <c r="F1296" s="19"/>
      <c r="G1296" s="19"/>
      <c r="H1296" s="46">
        <f t="shared" si="42"/>
        <v>0</v>
      </c>
      <c r="I1296" s="6">
        <f t="shared" si="43"/>
        <v>0</v>
      </c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</row>
    <row r="1297" spans="1:74" x14ac:dyDescent="0.25">
      <c r="A1297" s="48">
        <v>1295</v>
      </c>
      <c r="B1297" s="19"/>
      <c r="C1297" s="19"/>
      <c r="D1297" s="19"/>
      <c r="E1297" s="19"/>
      <c r="F1297" s="19"/>
      <c r="G1297" s="19"/>
      <c r="H1297" s="46">
        <f t="shared" si="42"/>
        <v>0</v>
      </c>
      <c r="I1297" s="6">
        <f t="shared" si="43"/>
        <v>0</v>
      </c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</row>
    <row r="1298" spans="1:74" x14ac:dyDescent="0.25">
      <c r="A1298" s="48">
        <v>1296</v>
      </c>
      <c r="B1298" s="19"/>
      <c r="C1298" s="19"/>
      <c r="D1298" s="19"/>
      <c r="E1298" s="19"/>
      <c r="F1298" s="19"/>
      <c r="G1298" s="19"/>
      <c r="H1298" s="46">
        <f t="shared" si="42"/>
        <v>0</v>
      </c>
      <c r="I1298" s="6">
        <f t="shared" si="43"/>
        <v>0</v>
      </c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</row>
    <row r="1299" spans="1:74" x14ac:dyDescent="0.25">
      <c r="A1299" s="48">
        <v>1297</v>
      </c>
      <c r="B1299" s="19"/>
      <c r="C1299" s="19"/>
      <c r="D1299" s="19"/>
      <c r="E1299" s="19"/>
      <c r="F1299" s="19"/>
      <c r="G1299" s="19"/>
      <c r="H1299" s="46">
        <f t="shared" si="42"/>
        <v>0</v>
      </c>
      <c r="I1299" s="6">
        <f t="shared" si="43"/>
        <v>0</v>
      </c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</row>
    <row r="1300" spans="1:74" x14ac:dyDescent="0.25">
      <c r="A1300" s="48">
        <v>1298</v>
      </c>
      <c r="B1300" s="19"/>
      <c r="C1300" s="19"/>
      <c r="D1300" s="19"/>
      <c r="E1300" s="19"/>
      <c r="F1300" s="19"/>
      <c r="G1300" s="19"/>
      <c r="H1300" s="46">
        <f t="shared" si="42"/>
        <v>0</v>
      </c>
      <c r="I1300" s="6">
        <f t="shared" si="43"/>
        <v>0</v>
      </c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</row>
    <row r="1301" spans="1:74" x14ac:dyDescent="0.25">
      <c r="A1301" s="48">
        <v>1299</v>
      </c>
      <c r="B1301" s="19"/>
      <c r="C1301" s="19"/>
      <c r="D1301" s="19"/>
      <c r="E1301" s="19"/>
      <c r="F1301" s="19"/>
      <c r="G1301" s="19"/>
      <c r="H1301" s="46">
        <f t="shared" si="42"/>
        <v>0</v>
      </c>
      <c r="I1301" s="6">
        <f t="shared" si="43"/>
        <v>0</v>
      </c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</row>
    <row r="1302" spans="1:74" x14ac:dyDescent="0.25">
      <c r="A1302" s="48">
        <v>1300</v>
      </c>
      <c r="B1302" s="19"/>
      <c r="C1302" s="19"/>
      <c r="D1302" s="19"/>
      <c r="E1302" s="19"/>
      <c r="F1302" s="19"/>
      <c r="G1302" s="19"/>
      <c r="H1302" s="46">
        <f t="shared" si="42"/>
        <v>0</v>
      </c>
      <c r="I1302" s="6">
        <f t="shared" si="43"/>
        <v>0</v>
      </c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</row>
    <row r="1303" spans="1:74" x14ac:dyDescent="0.25">
      <c r="A1303" s="48">
        <v>1301</v>
      </c>
      <c r="B1303" s="19"/>
      <c r="C1303" s="19"/>
      <c r="D1303" s="19"/>
      <c r="E1303" s="19"/>
      <c r="F1303" s="19"/>
      <c r="G1303" s="19"/>
      <c r="H1303" s="46">
        <f t="shared" si="42"/>
        <v>0</v>
      </c>
      <c r="I1303" s="6">
        <f t="shared" si="43"/>
        <v>0</v>
      </c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</row>
    <row r="1304" spans="1:74" x14ac:dyDescent="0.25">
      <c r="A1304" s="48">
        <v>1302</v>
      </c>
      <c r="B1304" s="19"/>
      <c r="C1304" s="19"/>
      <c r="D1304" s="19"/>
      <c r="E1304" s="19"/>
      <c r="F1304" s="19"/>
      <c r="G1304" s="19"/>
      <c r="H1304" s="46">
        <f t="shared" si="42"/>
        <v>0</v>
      </c>
      <c r="I1304" s="6">
        <f t="shared" si="43"/>
        <v>0</v>
      </c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</row>
    <row r="1305" spans="1:74" x14ac:dyDescent="0.25">
      <c r="A1305" s="48">
        <v>1303</v>
      </c>
      <c r="B1305" s="19"/>
      <c r="C1305" s="19"/>
      <c r="D1305" s="19"/>
      <c r="E1305" s="19"/>
      <c r="F1305" s="19"/>
      <c r="G1305" s="19"/>
      <c r="H1305" s="46">
        <f t="shared" si="42"/>
        <v>0</v>
      </c>
      <c r="I1305" s="6">
        <f t="shared" si="43"/>
        <v>0</v>
      </c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</row>
    <row r="1306" spans="1:74" x14ac:dyDescent="0.25">
      <c r="A1306" s="48">
        <v>1304</v>
      </c>
      <c r="B1306" s="19"/>
      <c r="C1306" s="19"/>
      <c r="D1306" s="19"/>
      <c r="E1306" s="19"/>
      <c r="F1306" s="19"/>
      <c r="G1306" s="19"/>
      <c r="H1306" s="46">
        <f t="shared" si="42"/>
        <v>0</v>
      </c>
      <c r="I1306" s="6">
        <f t="shared" si="43"/>
        <v>0</v>
      </c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</row>
    <row r="1307" spans="1:74" x14ac:dyDescent="0.25">
      <c r="A1307" s="48">
        <v>1305</v>
      </c>
      <c r="B1307" s="19"/>
      <c r="C1307" s="19"/>
      <c r="D1307" s="19"/>
      <c r="E1307" s="19"/>
      <c r="F1307" s="19"/>
      <c r="G1307" s="19"/>
      <c r="H1307" s="46">
        <f t="shared" si="42"/>
        <v>0</v>
      </c>
      <c r="I1307" s="6">
        <f t="shared" si="43"/>
        <v>0</v>
      </c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</row>
    <row r="1308" spans="1:74" x14ac:dyDescent="0.25">
      <c r="A1308" s="48">
        <v>1306</v>
      </c>
      <c r="B1308" s="19"/>
      <c r="C1308" s="19"/>
      <c r="D1308" s="19"/>
      <c r="E1308" s="19"/>
      <c r="F1308" s="19"/>
      <c r="G1308" s="19"/>
      <c r="H1308" s="46">
        <f t="shared" si="42"/>
        <v>0</v>
      </c>
      <c r="I1308" s="6">
        <f t="shared" si="43"/>
        <v>0</v>
      </c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</row>
    <row r="1309" spans="1:74" x14ac:dyDescent="0.25">
      <c r="A1309" s="48">
        <v>1307</v>
      </c>
      <c r="B1309" s="19"/>
      <c r="C1309" s="19"/>
      <c r="D1309" s="19"/>
      <c r="E1309" s="19"/>
      <c r="F1309" s="19"/>
      <c r="G1309" s="19"/>
      <c r="H1309" s="46">
        <f t="shared" si="42"/>
        <v>0</v>
      </c>
      <c r="I1309" s="6">
        <f t="shared" si="43"/>
        <v>0</v>
      </c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</row>
    <row r="1310" spans="1:74" x14ac:dyDescent="0.25">
      <c r="A1310" s="48">
        <v>1308</v>
      </c>
      <c r="B1310" s="19"/>
      <c r="C1310" s="19"/>
      <c r="D1310" s="19"/>
      <c r="E1310" s="19"/>
      <c r="F1310" s="19"/>
      <c r="G1310" s="19"/>
      <c r="H1310" s="46">
        <f t="shared" si="42"/>
        <v>0</v>
      </c>
      <c r="I1310" s="6">
        <f t="shared" si="43"/>
        <v>0</v>
      </c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</row>
    <row r="1311" spans="1:74" x14ac:dyDescent="0.25">
      <c r="A1311" s="48">
        <v>1309</v>
      </c>
      <c r="B1311" s="19"/>
      <c r="C1311" s="19"/>
      <c r="D1311" s="19"/>
      <c r="E1311" s="19"/>
      <c r="F1311" s="19"/>
      <c r="G1311" s="19"/>
      <c r="H1311" s="46">
        <f t="shared" si="42"/>
        <v>0</v>
      </c>
      <c r="I1311" s="6">
        <f t="shared" si="43"/>
        <v>0</v>
      </c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</row>
    <row r="1312" spans="1:74" x14ac:dyDescent="0.25">
      <c r="A1312" s="48">
        <v>1310</v>
      </c>
      <c r="B1312" s="19"/>
      <c r="C1312" s="19"/>
      <c r="D1312" s="19"/>
      <c r="E1312" s="19"/>
      <c r="F1312" s="19"/>
      <c r="G1312" s="19"/>
      <c r="H1312" s="46">
        <f t="shared" si="42"/>
        <v>0</v>
      </c>
      <c r="I1312" s="6">
        <f t="shared" si="43"/>
        <v>0</v>
      </c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</row>
    <row r="1313" spans="1:74" x14ac:dyDescent="0.25">
      <c r="A1313" s="48">
        <v>1311</v>
      </c>
      <c r="B1313" s="19"/>
      <c r="C1313" s="19"/>
      <c r="D1313" s="19"/>
      <c r="E1313" s="19"/>
      <c r="F1313" s="19"/>
      <c r="G1313" s="19"/>
      <c r="H1313" s="46">
        <f t="shared" si="42"/>
        <v>0</v>
      </c>
      <c r="I1313" s="6">
        <f t="shared" si="43"/>
        <v>0</v>
      </c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</row>
    <row r="1314" spans="1:74" x14ac:dyDescent="0.25">
      <c r="A1314" s="48">
        <v>1312</v>
      </c>
      <c r="B1314" s="19"/>
      <c r="C1314" s="19"/>
      <c r="D1314" s="19"/>
      <c r="E1314" s="19"/>
      <c r="F1314" s="19"/>
      <c r="G1314" s="19"/>
      <c r="H1314" s="46">
        <f t="shared" si="42"/>
        <v>0</v>
      </c>
      <c r="I1314" s="6">
        <f t="shared" si="43"/>
        <v>0</v>
      </c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</row>
    <row r="1315" spans="1:74" x14ac:dyDescent="0.25">
      <c r="A1315" s="48">
        <v>1313</v>
      </c>
      <c r="B1315" s="19"/>
      <c r="C1315" s="19"/>
      <c r="D1315" s="19"/>
      <c r="E1315" s="19"/>
      <c r="F1315" s="19"/>
      <c r="G1315" s="19"/>
      <c r="H1315" s="46">
        <f t="shared" si="42"/>
        <v>0</v>
      </c>
      <c r="I1315" s="6">
        <f t="shared" si="43"/>
        <v>0</v>
      </c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</row>
    <row r="1316" spans="1:74" x14ac:dyDescent="0.25">
      <c r="A1316" s="48">
        <v>1314</v>
      </c>
      <c r="B1316" s="19"/>
      <c r="C1316" s="19"/>
      <c r="D1316" s="19"/>
      <c r="E1316" s="19"/>
      <c r="F1316" s="19"/>
      <c r="G1316" s="19"/>
      <c r="H1316" s="46">
        <f t="shared" si="42"/>
        <v>0</v>
      </c>
      <c r="I1316" s="6">
        <f t="shared" si="43"/>
        <v>0</v>
      </c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</row>
    <row r="1317" spans="1:74" x14ac:dyDescent="0.25">
      <c r="A1317" s="48">
        <v>1315</v>
      </c>
      <c r="B1317" s="19"/>
      <c r="C1317" s="19"/>
      <c r="D1317" s="19"/>
      <c r="E1317" s="19"/>
      <c r="F1317" s="19"/>
      <c r="G1317" s="19"/>
      <c r="H1317" s="46">
        <f t="shared" si="42"/>
        <v>0</v>
      </c>
      <c r="I1317" s="6">
        <f t="shared" si="43"/>
        <v>0</v>
      </c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</row>
    <row r="1318" spans="1:74" x14ac:dyDescent="0.25">
      <c r="A1318" s="48">
        <v>1316</v>
      </c>
      <c r="B1318" s="19"/>
      <c r="C1318" s="19"/>
      <c r="D1318" s="19"/>
      <c r="E1318" s="19"/>
      <c r="F1318" s="19"/>
      <c r="G1318" s="19"/>
      <c r="H1318" s="46">
        <f t="shared" si="42"/>
        <v>0</v>
      </c>
      <c r="I1318" s="6">
        <f t="shared" si="43"/>
        <v>0</v>
      </c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</row>
    <row r="1319" spans="1:74" x14ac:dyDescent="0.25">
      <c r="A1319" s="48">
        <v>1317</v>
      </c>
      <c r="B1319" s="19"/>
      <c r="C1319" s="19"/>
      <c r="D1319" s="19"/>
      <c r="E1319" s="19"/>
      <c r="F1319" s="19"/>
      <c r="G1319" s="19"/>
      <c r="H1319" s="46">
        <f t="shared" si="42"/>
        <v>0</v>
      </c>
      <c r="I1319" s="6">
        <f t="shared" si="43"/>
        <v>0</v>
      </c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</row>
    <row r="1320" spans="1:74" x14ac:dyDescent="0.25">
      <c r="A1320" s="48">
        <v>1318</v>
      </c>
      <c r="B1320" s="19"/>
      <c r="C1320" s="19"/>
      <c r="D1320" s="19"/>
      <c r="E1320" s="19"/>
      <c r="F1320" s="19"/>
      <c r="G1320" s="19"/>
      <c r="H1320" s="46">
        <f t="shared" si="42"/>
        <v>0</v>
      </c>
      <c r="I1320" s="6">
        <f t="shared" si="43"/>
        <v>0</v>
      </c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</row>
    <row r="1321" spans="1:74" x14ac:dyDescent="0.25">
      <c r="A1321" s="48">
        <v>1319</v>
      </c>
      <c r="B1321" s="19"/>
      <c r="C1321" s="19"/>
      <c r="D1321" s="19"/>
      <c r="E1321" s="19"/>
      <c r="F1321" s="19"/>
      <c r="G1321" s="19"/>
      <c r="H1321" s="46">
        <f t="shared" si="42"/>
        <v>0</v>
      </c>
      <c r="I1321" s="6">
        <f t="shared" si="43"/>
        <v>0</v>
      </c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</row>
    <row r="1322" spans="1:74" x14ac:dyDescent="0.25">
      <c r="A1322" s="48">
        <v>1320</v>
      </c>
      <c r="B1322" s="19"/>
      <c r="C1322" s="19"/>
      <c r="D1322" s="19"/>
      <c r="E1322" s="19"/>
      <c r="F1322" s="19"/>
      <c r="G1322" s="19"/>
      <c r="H1322" s="46">
        <f t="shared" si="42"/>
        <v>0</v>
      </c>
      <c r="I1322" s="6">
        <f t="shared" si="43"/>
        <v>0</v>
      </c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</row>
    <row r="1323" spans="1:74" x14ac:dyDescent="0.25">
      <c r="A1323" s="48">
        <v>1321</v>
      </c>
      <c r="B1323" s="19"/>
      <c r="C1323" s="19"/>
      <c r="D1323" s="19"/>
      <c r="E1323" s="19"/>
      <c r="F1323" s="19"/>
      <c r="G1323" s="19"/>
      <c r="H1323" s="46">
        <f t="shared" si="42"/>
        <v>0</v>
      </c>
      <c r="I1323" s="6">
        <f t="shared" si="43"/>
        <v>0</v>
      </c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</row>
    <row r="1324" spans="1:74" x14ac:dyDescent="0.25">
      <c r="A1324" s="48">
        <v>1322</v>
      </c>
      <c r="B1324" s="19"/>
      <c r="C1324" s="19"/>
      <c r="D1324" s="19"/>
      <c r="E1324" s="19"/>
      <c r="F1324" s="19"/>
      <c r="G1324" s="19"/>
      <c r="H1324" s="46">
        <f t="shared" si="42"/>
        <v>0</v>
      </c>
      <c r="I1324" s="6">
        <f t="shared" si="43"/>
        <v>0</v>
      </c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</row>
    <row r="1325" spans="1:74" x14ac:dyDescent="0.25">
      <c r="A1325" s="48">
        <v>1323</v>
      </c>
      <c r="B1325" s="19"/>
      <c r="C1325" s="19"/>
      <c r="D1325" s="19"/>
      <c r="E1325" s="19"/>
      <c r="F1325" s="19"/>
      <c r="G1325" s="19"/>
      <c r="H1325" s="46">
        <f t="shared" si="42"/>
        <v>0</v>
      </c>
      <c r="I1325" s="6">
        <f t="shared" si="43"/>
        <v>0</v>
      </c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</row>
    <row r="1326" spans="1:74" x14ac:dyDescent="0.25">
      <c r="A1326" s="48">
        <v>1324</v>
      </c>
      <c r="B1326" s="19"/>
      <c r="C1326" s="19"/>
      <c r="D1326" s="19"/>
      <c r="E1326" s="19"/>
      <c r="F1326" s="19"/>
      <c r="G1326" s="19"/>
      <c r="H1326" s="46">
        <f t="shared" si="42"/>
        <v>0</v>
      </c>
      <c r="I1326" s="6">
        <f t="shared" si="43"/>
        <v>0</v>
      </c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</row>
    <row r="1327" spans="1:74" x14ac:dyDescent="0.25">
      <c r="A1327" s="48">
        <v>1325</v>
      </c>
      <c r="B1327" s="19"/>
      <c r="C1327" s="19"/>
      <c r="D1327" s="19"/>
      <c r="E1327" s="19"/>
      <c r="F1327" s="19"/>
      <c r="G1327" s="19"/>
      <c r="H1327" s="46">
        <f t="shared" si="42"/>
        <v>0</v>
      </c>
      <c r="I1327" s="6">
        <f t="shared" si="43"/>
        <v>0</v>
      </c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</row>
    <row r="1328" spans="1:74" x14ac:dyDescent="0.25">
      <c r="A1328" s="48">
        <v>1326</v>
      </c>
      <c r="B1328" s="19"/>
      <c r="C1328" s="19"/>
      <c r="D1328" s="19"/>
      <c r="E1328" s="19"/>
      <c r="F1328" s="19"/>
      <c r="G1328" s="19"/>
      <c r="H1328" s="46">
        <f t="shared" si="42"/>
        <v>0</v>
      </c>
      <c r="I1328" s="6">
        <f t="shared" si="43"/>
        <v>0</v>
      </c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</row>
    <row r="1329" spans="1:74" x14ac:dyDescent="0.25">
      <c r="A1329" s="48">
        <v>1327</v>
      </c>
      <c r="B1329" s="19"/>
      <c r="C1329" s="19"/>
      <c r="D1329" s="19"/>
      <c r="E1329" s="19"/>
      <c r="F1329" s="19"/>
      <c r="G1329" s="19"/>
      <c r="H1329" s="46">
        <f t="shared" si="42"/>
        <v>0</v>
      </c>
      <c r="I1329" s="6">
        <f t="shared" si="43"/>
        <v>0</v>
      </c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</row>
    <row r="1330" spans="1:74" x14ac:dyDescent="0.25">
      <c r="A1330" s="48">
        <v>1328</v>
      </c>
      <c r="B1330" s="19"/>
      <c r="C1330" s="19"/>
      <c r="D1330" s="19"/>
      <c r="E1330" s="19"/>
      <c r="F1330" s="19"/>
      <c r="G1330" s="19"/>
      <c r="H1330" s="46">
        <f t="shared" si="42"/>
        <v>0</v>
      </c>
      <c r="I1330" s="6">
        <f t="shared" si="43"/>
        <v>0</v>
      </c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</row>
    <row r="1331" spans="1:74" x14ac:dyDescent="0.25">
      <c r="A1331" s="48">
        <v>1329</v>
      </c>
      <c r="B1331" s="19"/>
      <c r="C1331" s="19"/>
      <c r="D1331" s="19"/>
      <c r="E1331" s="19"/>
      <c r="F1331" s="19"/>
      <c r="G1331" s="19"/>
      <c r="H1331" s="46">
        <f t="shared" si="42"/>
        <v>0</v>
      </c>
      <c r="I1331" s="6">
        <f t="shared" si="43"/>
        <v>0</v>
      </c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</row>
    <row r="1332" spans="1:74" x14ac:dyDescent="0.25">
      <c r="A1332" s="48">
        <v>1330</v>
      </c>
      <c r="B1332" s="19"/>
      <c r="C1332" s="19"/>
      <c r="D1332" s="19"/>
      <c r="E1332" s="19"/>
      <c r="F1332" s="19"/>
      <c r="G1332" s="19"/>
      <c r="H1332" s="46">
        <f t="shared" si="42"/>
        <v>0</v>
      </c>
      <c r="I1332" s="6">
        <f t="shared" si="43"/>
        <v>0</v>
      </c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</row>
    <row r="1333" spans="1:74" x14ac:dyDescent="0.25">
      <c r="A1333" s="48">
        <v>1331</v>
      </c>
      <c r="B1333" s="19"/>
      <c r="C1333" s="19"/>
      <c r="D1333" s="19"/>
      <c r="E1333" s="19"/>
      <c r="F1333" s="19"/>
      <c r="G1333" s="19"/>
      <c r="H1333" s="46">
        <f t="shared" si="42"/>
        <v>0</v>
      </c>
      <c r="I1333" s="6">
        <f t="shared" si="43"/>
        <v>0</v>
      </c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</row>
    <row r="1334" spans="1:74" x14ac:dyDescent="0.25">
      <c r="A1334" s="48">
        <v>1332</v>
      </c>
      <c r="B1334" s="19"/>
      <c r="C1334" s="19"/>
      <c r="D1334" s="19"/>
      <c r="E1334" s="19"/>
      <c r="F1334" s="19"/>
      <c r="G1334" s="19"/>
      <c r="H1334" s="46">
        <f t="shared" si="42"/>
        <v>0</v>
      </c>
      <c r="I1334" s="6">
        <f t="shared" si="43"/>
        <v>0</v>
      </c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</row>
    <row r="1335" spans="1:74" x14ac:dyDescent="0.25">
      <c r="A1335" s="48">
        <v>1333</v>
      </c>
      <c r="B1335" s="19"/>
      <c r="C1335" s="19"/>
      <c r="D1335" s="19"/>
      <c r="E1335" s="19"/>
      <c r="F1335" s="19"/>
      <c r="G1335" s="19"/>
      <c r="H1335" s="46">
        <f t="shared" si="42"/>
        <v>0</v>
      </c>
      <c r="I1335" s="6">
        <f t="shared" si="43"/>
        <v>0</v>
      </c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</row>
    <row r="1336" spans="1:74" x14ac:dyDescent="0.25">
      <c r="A1336" s="48">
        <v>1334</v>
      </c>
      <c r="B1336" s="19"/>
      <c r="C1336" s="19"/>
      <c r="D1336" s="19"/>
      <c r="E1336" s="19"/>
      <c r="F1336" s="19"/>
      <c r="G1336" s="19"/>
      <c r="H1336" s="46">
        <f t="shared" si="42"/>
        <v>0</v>
      </c>
      <c r="I1336" s="6">
        <f t="shared" si="43"/>
        <v>0</v>
      </c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</row>
    <row r="1337" spans="1:74" x14ac:dyDescent="0.25">
      <c r="A1337" s="48">
        <v>1335</v>
      </c>
      <c r="B1337" s="19"/>
      <c r="C1337" s="19"/>
      <c r="D1337" s="19"/>
      <c r="E1337" s="19"/>
      <c r="F1337" s="19"/>
      <c r="G1337" s="19"/>
      <c r="H1337" s="46">
        <f t="shared" si="42"/>
        <v>0</v>
      </c>
      <c r="I1337" s="6">
        <f t="shared" si="43"/>
        <v>0</v>
      </c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</row>
    <row r="1338" spans="1:74" x14ac:dyDescent="0.25">
      <c r="A1338" s="48">
        <v>1336</v>
      </c>
      <c r="B1338" s="19"/>
      <c r="C1338" s="19"/>
      <c r="D1338" s="19"/>
      <c r="E1338" s="19"/>
      <c r="F1338" s="19"/>
      <c r="G1338" s="19"/>
      <c r="H1338" s="46">
        <f t="shared" si="42"/>
        <v>0</v>
      </c>
      <c r="I1338" s="6">
        <f t="shared" si="43"/>
        <v>0</v>
      </c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</row>
    <row r="1339" spans="1:74" x14ac:dyDescent="0.25">
      <c r="A1339" s="48">
        <v>1337</v>
      </c>
      <c r="B1339" s="19"/>
      <c r="C1339" s="19"/>
      <c r="D1339" s="19"/>
      <c r="E1339" s="19"/>
      <c r="F1339" s="19"/>
      <c r="G1339" s="19"/>
      <c r="H1339" s="46">
        <f t="shared" si="42"/>
        <v>0</v>
      </c>
      <c r="I1339" s="6">
        <f t="shared" si="43"/>
        <v>0</v>
      </c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</row>
    <row r="1340" spans="1:74" x14ac:dyDescent="0.25">
      <c r="A1340" s="48">
        <v>1338</v>
      </c>
      <c r="B1340" s="19"/>
      <c r="C1340" s="19"/>
      <c r="D1340" s="19"/>
      <c r="E1340" s="19"/>
      <c r="F1340" s="19"/>
      <c r="G1340" s="19"/>
      <c r="H1340" s="46">
        <f t="shared" si="42"/>
        <v>0</v>
      </c>
      <c r="I1340" s="6">
        <f t="shared" si="43"/>
        <v>0</v>
      </c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</row>
    <row r="1341" spans="1:74" x14ac:dyDescent="0.25">
      <c r="A1341" s="48">
        <v>1339</v>
      </c>
      <c r="B1341" s="19"/>
      <c r="C1341" s="19"/>
      <c r="D1341" s="19"/>
      <c r="E1341" s="19"/>
      <c r="F1341" s="19"/>
      <c r="G1341" s="19"/>
      <c r="H1341" s="46">
        <f t="shared" si="42"/>
        <v>0</v>
      </c>
      <c r="I1341" s="6">
        <f t="shared" si="43"/>
        <v>0</v>
      </c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</row>
    <row r="1342" spans="1:74" x14ac:dyDescent="0.25">
      <c r="A1342" s="48">
        <v>1340</v>
      </c>
      <c r="B1342" s="19"/>
      <c r="C1342" s="19"/>
      <c r="D1342" s="19"/>
      <c r="E1342" s="19"/>
      <c r="F1342" s="19"/>
      <c r="G1342" s="19"/>
      <c r="H1342" s="46">
        <f t="shared" ref="H1342:H1405" si="44">IF(I1342,COUNT(J1342:BV1342)&amp;"",)</f>
        <v>0</v>
      </c>
      <c r="I1342" s="6">
        <f t="shared" ref="I1342:I1405" si="45">SUM(J1342:BV1342)</f>
        <v>0</v>
      </c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</row>
    <row r="1343" spans="1:74" x14ac:dyDescent="0.25">
      <c r="A1343" s="48">
        <v>1341</v>
      </c>
      <c r="B1343" s="19"/>
      <c r="C1343" s="19"/>
      <c r="D1343" s="19"/>
      <c r="E1343" s="19"/>
      <c r="F1343" s="19"/>
      <c r="G1343" s="19"/>
      <c r="H1343" s="46">
        <f t="shared" si="44"/>
        <v>0</v>
      </c>
      <c r="I1343" s="6">
        <f t="shared" si="45"/>
        <v>0</v>
      </c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</row>
    <row r="1344" spans="1:74" x14ac:dyDescent="0.25">
      <c r="A1344" s="48">
        <v>1342</v>
      </c>
      <c r="B1344" s="19"/>
      <c r="C1344" s="19"/>
      <c r="D1344" s="19"/>
      <c r="E1344" s="19"/>
      <c r="F1344" s="19"/>
      <c r="G1344" s="19"/>
      <c r="H1344" s="46">
        <f t="shared" si="44"/>
        <v>0</v>
      </c>
      <c r="I1344" s="6">
        <f t="shared" si="45"/>
        <v>0</v>
      </c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</row>
    <row r="1345" spans="1:74" x14ac:dyDescent="0.25">
      <c r="A1345" s="48">
        <v>1343</v>
      </c>
      <c r="B1345" s="19"/>
      <c r="C1345" s="19"/>
      <c r="D1345" s="19"/>
      <c r="E1345" s="19"/>
      <c r="F1345" s="19"/>
      <c r="G1345" s="19"/>
      <c r="H1345" s="46">
        <f t="shared" si="44"/>
        <v>0</v>
      </c>
      <c r="I1345" s="6">
        <f t="shared" si="45"/>
        <v>0</v>
      </c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</row>
    <row r="1346" spans="1:74" x14ac:dyDescent="0.25">
      <c r="A1346" s="48">
        <v>1344</v>
      </c>
      <c r="B1346" s="19"/>
      <c r="C1346" s="19"/>
      <c r="D1346" s="19"/>
      <c r="E1346" s="19"/>
      <c r="F1346" s="19"/>
      <c r="G1346" s="19"/>
      <c r="H1346" s="46">
        <f t="shared" si="44"/>
        <v>0</v>
      </c>
      <c r="I1346" s="6">
        <f t="shared" si="45"/>
        <v>0</v>
      </c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</row>
    <row r="1347" spans="1:74" x14ac:dyDescent="0.25">
      <c r="A1347" s="48">
        <v>1345</v>
      </c>
      <c r="B1347" s="19"/>
      <c r="C1347" s="19"/>
      <c r="D1347" s="19"/>
      <c r="E1347" s="19"/>
      <c r="F1347" s="19"/>
      <c r="G1347" s="19"/>
      <c r="H1347" s="46">
        <f t="shared" si="44"/>
        <v>0</v>
      </c>
      <c r="I1347" s="6">
        <f t="shared" si="45"/>
        <v>0</v>
      </c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</row>
    <row r="1348" spans="1:74" x14ac:dyDescent="0.25">
      <c r="A1348" s="48">
        <v>1346</v>
      </c>
      <c r="B1348" s="19"/>
      <c r="C1348" s="19"/>
      <c r="D1348" s="19"/>
      <c r="E1348" s="19"/>
      <c r="F1348" s="19"/>
      <c r="G1348" s="19"/>
      <c r="H1348" s="46">
        <f t="shared" si="44"/>
        <v>0</v>
      </c>
      <c r="I1348" s="6">
        <f t="shared" si="45"/>
        <v>0</v>
      </c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</row>
    <row r="1349" spans="1:74" x14ac:dyDescent="0.25">
      <c r="A1349" s="48">
        <v>1347</v>
      </c>
      <c r="B1349" s="19"/>
      <c r="C1349" s="19"/>
      <c r="D1349" s="19"/>
      <c r="E1349" s="19"/>
      <c r="F1349" s="19"/>
      <c r="G1349" s="19"/>
      <c r="H1349" s="46">
        <f t="shared" si="44"/>
        <v>0</v>
      </c>
      <c r="I1349" s="6">
        <f t="shared" si="45"/>
        <v>0</v>
      </c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</row>
    <row r="1350" spans="1:74" x14ac:dyDescent="0.25">
      <c r="A1350" s="48">
        <v>1348</v>
      </c>
      <c r="B1350" s="19"/>
      <c r="C1350" s="19"/>
      <c r="D1350" s="19"/>
      <c r="E1350" s="19"/>
      <c r="F1350" s="19"/>
      <c r="G1350" s="19"/>
      <c r="H1350" s="46">
        <f t="shared" si="44"/>
        <v>0</v>
      </c>
      <c r="I1350" s="6">
        <f t="shared" si="45"/>
        <v>0</v>
      </c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</row>
    <row r="1351" spans="1:74" x14ac:dyDescent="0.25">
      <c r="A1351" s="48">
        <v>1349</v>
      </c>
      <c r="B1351" s="19"/>
      <c r="C1351" s="19"/>
      <c r="D1351" s="19"/>
      <c r="E1351" s="19"/>
      <c r="F1351" s="19"/>
      <c r="G1351" s="19"/>
      <c r="H1351" s="46">
        <f t="shared" si="44"/>
        <v>0</v>
      </c>
      <c r="I1351" s="6">
        <f t="shared" si="45"/>
        <v>0</v>
      </c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</row>
    <row r="1352" spans="1:74" x14ac:dyDescent="0.25">
      <c r="A1352" s="48">
        <v>1350</v>
      </c>
      <c r="B1352" s="19"/>
      <c r="C1352" s="19"/>
      <c r="D1352" s="19"/>
      <c r="E1352" s="19"/>
      <c r="F1352" s="19"/>
      <c r="G1352" s="19"/>
      <c r="H1352" s="46">
        <f t="shared" si="44"/>
        <v>0</v>
      </c>
      <c r="I1352" s="6">
        <f t="shared" si="45"/>
        <v>0</v>
      </c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</row>
    <row r="1353" spans="1:74" x14ac:dyDescent="0.25">
      <c r="A1353" s="48">
        <v>1351</v>
      </c>
      <c r="B1353" s="19"/>
      <c r="C1353" s="19"/>
      <c r="D1353" s="19"/>
      <c r="E1353" s="19"/>
      <c r="F1353" s="19"/>
      <c r="G1353" s="19"/>
      <c r="H1353" s="46">
        <f t="shared" si="44"/>
        <v>0</v>
      </c>
      <c r="I1353" s="6">
        <f t="shared" si="45"/>
        <v>0</v>
      </c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</row>
    <row r="1354" spans="1:74" x14ac:dyDescent="0.25">
      <c r="A1354" s="48">
        <v>1352</v>
      </c>
      <c r="B1354" s="19"/>
      <c r="C1354" s="19"/>
      <c r="D1354" s="19"/>
      <c r="E1354" s="19"/>
      <c r="F1354" s="19"/>
      <c r="G1354" s="19"/>
      <c r="H1354" s="46">
        <f t="shared" si="44"/>
        <v>0</v>
      </c>
      <c r="I1354" s="6">
        <f t="shared" si="45"/>
        <v>0</v>
      </c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</row>
    <row r="1355" spans="1:74" x14ac:dyDescent="0.25">
      <c r="A1355" s="48">
        <v>1353</v>
      </c>
      <c r="B1355" s="19"/>
      <c r="C1355" s="19"/>
      <c r="D1355" s="19"/>
      <c r="E1355" s="19"/>
      <c r="F1355" s="19"/>
      <c r="G1355" s="19"/>
      <c r="H1355" s="46">
        <f t="shared" si="44"/>
        <v>0</v>
      </c>
      <c r="I1355" s="6">
        <f t="shared" si="45"/>
        <v>0</v>
      </c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</row>
    <row r="1356" spans="1:74" x14ac:dyDescent="0.25">
      <c r="A1356" s="48">
        <v>1354</v>
      </c>
      <c r="B1356" s="19"/>
      <c r="C1356" s="19"/>
      <c r="D1356" s="19"/>
      <c r="E1356" s="19"/>
      <c r="F1356" s="19"/>
      <c r="G1356" s="19"/>
      <c r="H1356" s="46">
        <f t="shared" si="44"/>
        <v>0</v>
      </c>
      <c r="I1356" s="6">
        <f t="shared" si="45"/>
        <v>0</v>
      </c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</row>
    <row r="1357" spans="1:74" x14ac:dyDescent="0.25">
      <c r="A1357" s="48">
        <v>1355</v>
      </c>
      <c r="B1357" s="19"/>
      <c r="C1357" s="19"/>
      <c r="D1357" s="19"/>
      <c r="E1357" s="19"/>
      <c r="F1357" s="19"/>
      <c r="G1357" s="19"/>
      <c r="H1357" s="46">
        <f t="shared" si="44"/>
        <v>0</v>
      </c>
      <c r="I1357" s="6">
        <f t="shared" si="45"/>
        <v>0</v>
      </c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</row>
    <row r="1358" spans="1:74" x14ac:dyDescent="0.25">
      <c r="A1358" s="48">
        <v>1356</v>
      </c>
      <c r="B1358" s="19"/>
      <c r="C1358" s="19"/>
      <c r="D1358" s="19"/>
      <c r="E1358" s="19"/>
      <c r="F1358" s="19"/>
      <c r="G1358" s="19"/>
      <c r="H1358" s="46">
        <f t="shared" si="44"/>
        <v>0</v>
      </c>
      <c r="I1358" s="6">
        <f t="shared" si="45"/>
        <v>0</v>
      </c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</row>
    <row r="1359" spans="1:74" x14ac:dyDescent="0.25">
      <c r="A1359" s="48">
        <v>1357</v>
      </c>
      <c r="B1359" s="19"/>
      <c r="C1359" s="19"/>
      <c r="D1359" s="19"/>
      <c r="E1359" s="19"/>
      <c r="F1359" s="19"/>
      <c r="G1359" s="19"/>
      <c r="H1359" s="46">
        <f t="shared" si="44"/>
        <v>0</v>
      </c>
      <c r="I1359" s="6">
        <f t="shared" si="45"/>
        <v>0</v>
      </c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</row>
    <row r="1360" spans="1:74" x14ac:dyDescent="0.25">
      <c r="A1360" s="48">
        <v>1358</v>
      </c>
      <c r="B1360" s="19"/>
      <c r="C1360" s="19"/>
      <c r="D1360" s="19"/>
      <c r="E1360" s="19"/>
      <c r="F1360" s="19"/>
      <c r="G1360" s="19"/>
      <c r="H1360" s="46">
        <f t="shared" si="44"/>
        <v>0</v>
      </c>
      <c r="I1360" s="6">
        <f t="shared" si="45"/>
        <v>0</v>
      </c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</row>
    <row r="1361" spans="1:74" x14ac:dyDescent="0.25">
      <c r="A1361" s="48">
        <v>1359</v>
      </c>
      <c r="B1361" s="19"/>
      <c r="C1361" s="19"/>
      <c r="D1361" s="19"/>
      <c r="E1361" s="19"/>
      <c r="F1361" s="19"/>
      <c r="G1361" s="19"/>
      <c r="H1361" s="46">
        <f t="shared" si="44"/>
        <v>0</v>
      </c>
      <c r="I1361" s="6">
        <f t="shared" si="45"/>
        <v>0</v>
      </c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</row>
    <row r="1362" spans="1:74" x14ac:dyDescent="0.25">
      <c r="A1362" s="48">
        <v>1360</v>
      </c>
      <c r="B1362" s="19"/>
      <c r="C1362" s="19"/>
      <c r="D1362" s="19"/>
      <c r="E1362" s="19"/>
      <c r="F1362" s="19"/>
      <c r="G1362" s="19"/>
      <c r="H1362" s="46">
        <f t="shared" si="44"/>
        <v>0</v>
      </c>
      <c r="I1362" s="6">
        <f t="shared" si="45"/>
        <v>0</v>
      </c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</row>
    <row r="1363" spans="1:74" x14ac:dyDescent="0.25">
      <c r="A1363" s="48">
        <v>1361</v>
      </c>
      <c r="B1363" s="19"/>
      <c r="C1363" s="19"/>
      <c r="D1363" s="19"/>
      <c r="E1363" s="19"/>
      <c r="F1363" s="19"/>
      <c r="G1363" s="19"/>
      <c r="H1363" s="46">
        <f t="shared" si="44"/>
        <v>0</v>
      </c>
      <c r="I1363" s="6">
        <f t="shared" si="45"/>
        <v>0</v>
      </c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</row>
    <row r="1364" spans="1:74" x14ac:dyDescent="0.25">
      <c r="A1364" s="48">
        <v>1362</v>
      </c>
      <c r="B1364" s="19"/>
      <c r="C1364" s="19"/>
      <c r="D1364" s="19"/>
      <c r="E1364" s="19"/>
      <c r="F1364" s="19"/>
      <c r="G1364" s="19"/>
      <c r="H1364" s="46">
        <f t="shared" si="44"/>
        <v>0</v>
      </c>
      <c r="I1364" s="6">
        <f t="shared" si="45"/>
        <v>0</v>
      </c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</row>
    <row r="1365" spans="1:74" x14ac:dyDescent="0.25">
      <c r="A1365" s="48">
        <v>1363</v>
      </c>
      <c r="B1365" s="19"/>
      <c r="C1365" s="19"/>
      <c r="D1365" s="19"/>
      <c r="E1365" s="19"/>
      <c r="F1365" s="19"/>
      <c r="G1365" s="19"/>
      <c r="H1365" s="46">
        <f t="shared" si="44"/>
        <v>0</v>
      </c>
      <c r="I1365" s="6">
        <f t="shared" si="45"/>
        <v>0</v>
      </c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</row>
    <row r="1366" spans="1:74" x14ac:dyDescent="0.25">
      <c r="A1366" s="48">
        <v>1364</v>
      </c>
      <c r="B1366" s="19"/>
      <c r="C1366" s="19"/>
      <c r="D1366" s="19"/>
      <c r="E1366" s="19"/>
      <c r="F1366" s="19"/>
      <c r="G1366" s="19"/>
      <c r="H1366" s="46">
        <f t="shared" si="44"/>
        <v>0</v>
      </c>
      <c r="I1366" s="6">
        <f t="shared" si="45"/>
        <v>0</v>
      </c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</row>
    <row r="1367" spans="1:74" x14ac:dyDescent="0.25">
      <c r="A1367" s="48">
        <v>1365</v>
      </c>
      <c r="B1367" s="19"/>
      <c r="C1367" s="19"/>
      <c r="D1367" s="19"/>
      <c r="E1367" s="19"/>
      <c r="F1367" s="19"/>
      <c r="G1367" s="19"/>
      <c r="H1367" s="46">
        <f t="shared" si="44"/>
        <v>0</v>
      </c>
      <c r="I1367" s="6">
        <f t="shared" si="45"/>
        <v>0</v>
      </c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</row>
    <row r="1368" spans="1:74" x14ac:dyDescent="0.25">
      <c r="A1368" s="48">
        <v>1366</v>
      </c>
      <c r="B1368" s="19"/>
      <c r="C1368" s="19"/>
      <c r="D1368" s="19"/>
      <c r="E1368" s="19"/>
      <c r="F1368" s="19"/>
      <c r="G1368" s="19"/>
      <c r="H1368" s="46">
        <f t="shared" si="44"/>
        <v>0</v>
      </c>
      <c r="I1368" s="6">
        <f t="shared" si="45"/>
        <v>0</v>
      </c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</row>
    <row r="1369" spans="1:74" x14ac:dyDescent="0.25">
      <c r="A1369" s="48">
        <v>1367</v>
      </c>
      <c r="B1369" s="19"/>
      <c r="C1369" s="19"/>
      <c r="D1369" s="19"/>
      <c r="E1369" s="19"/>
      <c r="F1369" s="19"/>
      <c r="G1369" s="19"/>
      <c r="H1369" s="46">
        <f t="shared" si="44"/>
        <v>0</v>
      </c>
      <c r="I1369" s="6">
        <f t="shared" si="45"/>
        <v>0</v>
      </c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</row>
    <row r="1370" spans="1:74" x14ac:dyDescent="0.25">
      <c r="A1370" s="48">
        <v>1368</v>
      </c>
      <c r="B1370" s="19"/>
      <c r="C1370" s="19"/>
      <c r="D1370" s="19"/>
      <c r="E1370" s="19"/>
      <c r="F1370" s="19"/>
      <c r="G1370" s="19"/>
      <c r="H1370" s="46">
        <f t="shared" si="44"/>
        <v>0</v>
      </c>
      <c r="I1370" s="6">
        <f t="shared" si="45"/>
        <v>0</v>
      </c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</row>
    <row r="1371" spans="1:74" x14ac:dyDescent="0.25">
      <c r="A1371" s="48">
        <v>1369</v>
      </c>
      <c r="B1371" s="19"/>
      <c r="C1371" s="19"/>
      <c r="D1371" s="19"/>
      <c r="E1371" s="19"/>
      <c r="F1371" s="19"/>
      <c r="G1371" s="19"/>
      <c r="H1371" s="46">
        <f t="shared" si="44"/>
        <v>0</v>
      </c>
      <c r="I1371" s="6">
        <f t="shared" si="45"/>
        <v>0</v>
      </c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</row>
    <row r="1372" spans="1:74" x14ac:dyDescent="0.25">
      <c r="A1372" s="48">
        <v>1370</v>
      </c>
      <c r="B1372" s="19"/>
      <c r="C1372" s="19"/>
      <c r="D1372" s="19"/>
      <c r="E1372" s="19"/>
      <c r="F1372" s="19"/>
      <c r="G1372" s="19"/>
      <c r="H1372" s="46">
        <f t="shared" si="44"/>
        <v>0</v>
      </c>
      <c r="I1372" s="6">
        <f t="shared" si="45"/>
        <v>0</v>
      </c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</row>
    <row r="1373" spans="1:74" x14ac:dyDescent="0.25">
      <c r="A1373" s="48">
        <v>1371</v>
      </c>
      <c r="B1373" s="19"/>
      <c r="C1373" s="19"/>
      <c r="D1373" s="19"/>
      <c r="E1373" s="19"/>
      <c r="F1373" s="19"/>
      <c r="G1373" s="19"/>
      <c r="H1373" s="46">
        <f t="shared" si="44"/>
        <v>0</v>
      </c>
      <c r="I1373" s="6">
        <f t="shared" si="45"/>
        <v>0</v>
      </c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</row>
    <row r="1374" spans="1:74" x14ac:dyDescent="0.25">
      <c r="A1374" s="48">
        <v>1372</v>
      </c>
      <c r="B1374" s="19"/>
      <c r="C1374" s="19"/>
      <c r="D1374" s="19"/>
      <c r="E1374" s="19"/>
      <c r="F1374" s="19"/>
      <c r="G1374" s="19"/>
      <c r="H1374" s="46">
        <f t="shared" si="44"/>
        <v>0</v>
      </c>
      <c r="I1374" s="6">
        <f t="shared" si="45"/>
        <v>0</v>
      </c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</row>
    <row r="1375" spans="1:74" x14ac:dyDescent="0.25">
      <c r="A1375" s="48">
        <v>1373</v>
      </c>
      <c r="B1375" s="19"/>
      <c r="C1375" s="19"/>
      <c r="D1375" s="19"/>
      <c r="E1375" s="19"/>
      <c r="F1375" s="19"/>
      <c r="G1375" s="19"/>
      <c r="H1375" s="46">
        <f t="shared" si="44"/>
        <v>0</v>
      </c>
      <c r="I1375" s="6">
        <f t="shared" si="45"/>
        <v>0</v>
      </c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</row>
    <row r="1376" spans="1:74" x14ac:dyDescent="0.25">
      <c r="A1376" s="48">
        <v>1374</v>
      </c>
      <c r="B1376" s="19"/>
      <c r="C1376" s="19"/>
      <c r="D1376" s="19"/>
      <c r="E1376" s="19"/>
      <c r="F1376" s="19"/>
      <c r="G1376" s="19"/>
      <c r="H1376" s="46">
        <f t="shared" si="44"/>
        <v>0</v>
      </c>
      <c r="I1376" s="6">
        <f t="shared" si="45"/>
        <v>0</v>
      </c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</row>
    <row r="1377" spans="1:74" x14ac:dyDescent="0.25">
      <c r="A1377" s="48">
        <v>1375</v>
      </c>
      <c r="B1377" s="19"/>
      <c r="C1377" s="19"/>
      <c r="D1377" s="19"/>
      <c r="E1377" s="19"/>
      <c r="F1377" s="19"/>
      <c r="G1377" s="19"/>
      <c r="H1377" s="46">
        <f t="shared" si="44"/>
        <v>0</v>
      </c>
      <c r="I1377" s="6">
        <f t="shared" si="45"/>
        <v>0</v>
      </c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</row>
    <row r="1378" spans="1:74" x14ac:dyDescent="0.25">
      <c r="A1378" s="48">
        <v>1376</v>
      </c>
      <c r="B1378" s="19"/>
      <c r="C1378" s="19"/>
      <c r="D1378" s="19"/>
      <c r="E1378" s="19"/>
      <c r="F1378" s="19"/>
      <c r="G1378" s="19"/>
      <c r="H1378" s="46">
        <f t="shared" si="44"/>
        <v>0</v>
      </c>
      <c r="I1378" s="6">
        <f t="shared" si="45"/>
        <v>0</v>
      </c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</row>
    <row r="1379" spans="1:74" x14ac:dyDescent="0.25">
      <c r="A1379" s="48">
        <v>1377</v>
      </c>
      <c r="B1379" s="19"/>
      <c r="C1379" s="19"/>
      <c r="D1379" s="19"/>
      <c r="E1379" s="19"/>
      <c r="F1379" s="19"/>
      <c r="G1379" s="19"/>
      <c r="H1379" s="46">
        <f t="shared" si="44"/>
        <v>0</v>
      </c>
      <c r="I1379" s="6">
        <f t="shared" si="45"/>
        <v>0</v>
      </c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</row>
    <row r="1380" spans="1:74" x14ac:dyDescent="0.25">
      <c r="A1380" s="48">
        <v>1378</v>
      </c>
      <c r="B1380" s="19"/>
      <c r="C1380" s="19"/>
      <c r="D1380" s="19"/>
      <c r="E1380" s="19"/>
      <c r="F1380" s="19"/>
      <c r="G1380" s="19"/>
      <c r="H1380" s="46">
        <f t="shared" si="44"/>
        <v>0</v>
      </c>
      <c r="I1380" s="6">
        <f t="shared" si="45"/>
        <v>0</v>
      </c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</row>
    <row r="1381" spans="1:74" x14ac:dyDescent="0.25">
      <c r="A1381" s="48">
        <v>1379</v>
      </c>
      <c r="B1381" s="19"/>
      <c r="C1381" s="19"/>
      <c r="D1381" s="19"/>
      <c r="E1381" s="19"/>
      <c r="F1381" s="19"/>
      <c r="G1381" s="19"/>
      <c r="H1381" s="46">
        <f t="shared" si="44"/>
        <v>0</v>
      </c>
      <c r="I1381" s="6">
        <f t="shared" si="45"/>
        <v>0</v>
      </c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</row>
    <row r="1382" spans="1:74" x14ac:dyDescent="0.25">
      <c r="A1382" s="48">
        <v>1380</v>
      </c>
      <c r="B1382" s="19"/>
      <c r="C1382" s="19"/>
      <c r="D1382" s="19"/>
      <c r="E1382" s="19"/>
      <c r="F1382" s="19"/>
      <c r="G1382" s="19"/>
      <c r="H1382" s="46">
        <f t="shared" si="44"/>
        <v>0</v>
      </c>
      <c r="I1382" s="6">
        <f t="shared" si="45"/>
        <v>0</v>
      </c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</row>
    <row r="1383" spans="1:74" x14ac:dyDescent="0.25">
      <c r="A1383" s="48">
        <v>1381</v>
      </c>
      <c r="B1383" s="19"/>
      <c r="C1383" s="19"/>
      <c r="D1383" s="19"/>
      <c r="E1383" s="19"/>
      <c r="F1383" s="19"/>
      <c r="G1383" s="19"/>
      <c r="H1383" s="46">
        <f t="shared" si="44"/>
        <v>0</v>
      </c>
      <c r="I1383" s="6">
        <f t="shared" si="45"/>
        <v>0</v>
      </c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</row>
    <row r="1384" spans="1:74" x14ac:dyDescent="0.25">
      <c r="A1384" s="48">
        <v>1382</v>
      </c>
      <c r="B1384" s="19"/>
      <c r="C1384" s="19"/>
      <c r="D1384" s="19"/>
      <c r="E1384" s="19"/>
      <c r="F1384" s="19"/>
      <c r="G1384" s="19"/>
      <c r="H1384" s="46">
        <f t="shared" si="44"/>
        <v>0</v>
      </c>
      <c r="I1384" s="6">
        <f t="shared" si="45"/>
        <v>0</v>
      </c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</row>
    <row r="1385" spans="1:74" x14ac:dyDescent="0.25">
      <c r="A1385" s="48">
        <v>1383</v>
      </c>
      <c r="B1385" s="19"/>
      <c r="C1385" s="19"/>
      <c r="D1385" s="19"/>
      <c r="E1385" s="19"/>
      <c r="F1385" s="19"/>
      <c r="G1385" s="19"/>
      <c r="H1385" s="46">
        <f t="shared" si="44"/>
        <v>0</v>
      </c>
      <c r="I1385" s="6">
        <f t="shared" si="45"/>
        <v>0</v>
      </c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</row>
    <row r="1386" spans="1:74" x14ac:dyDescent="0.25">
      <c r="A1386" s="48">
        <v>1384</v>
      </c>
      <c r="B1386" s="19"/>
      <c r="C1386" s="19"/>
      <c r="D1386" s="19"/>
      <c r="E1386" s="19"/>
      <c r="F1386" s="19"/>
      <c r="G1386" s="19"/>
      <c r="H1386" s="46">
        <f t="shared" si="44"/>
        <v>0</v>
      </c>
      <c r="I1386" s="6">
        <f t="shared" si="45"/>
        <v>0</v>
      </c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</row>
    <row r="1387" spans="1:74" x14ac:dyDescent="0.25">
      <c r="A1387" s="48">
        <v>1385</v>
      </c>
      <c r="B1387" s="19"/>
      <c r="C1387" s="19"/>
      <c r="D1387" s="19"/>
      <c r="E1387" s="19"/>
      <c r="F1387" s="19"/>
      <c r="G1387" s="19"/>
      <c r="H1387" s="46">
        <f t="shared" si="44"/>
        <v>0</v>
      </c>
      <c r="I1387" s="6">
        <f t="shared" si="45"/>
        <v>0</v>
      </c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</row>
    <row r="1388" spans="1:74" x14ac:dyDescent="0.25">
      <c r="A1388" s="48">
        <v>1386</v>
      </c>
      <c r="B1388" s="19"/>
      <c r="C1388" s="19"/>
      <c r="D1388" s="19"/>
      <c r="E1388" s="19"/>
      <c r="F1388" s="19"/>
      <c r="G1388" s="19"/>
      <c r="H1388" s="46">
        <f t="shared" si="44"/>
        <v>0</v>
      </c>
      <c r="I1388" s="6">
        <f t="shared" si="45"/>
        <v>0</v>
      </c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</row>
    <row r="1389" spans="1:74" x14ac:dyDescent="0.25">
      <c r="A1389" s="48">
        <v>1387</v>
      </c>
      <c r="B1389" s="19"/>
      <c r="C1389" s="19"/>
      <c r="D1389" s="19"/>
      <c r="E1389" s="19"/>
      <c r="F1389" s="19"/>
      <c r="G1389" s="19"/>
      <c r="H1389" s="46">
        <f t="shared" si="44"/>
        <v>0</v>
      </c>
      <c r="I1389" s="6">
        <f t="shared" si="45"/>
        <v>0</v>
      </c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</row>
    <row r="1390" spans="1:74" x14ac:dyDescent="0.25">
      <c r="A1390" s="48">
        <v>1388</v>
      </c>
      <c r="B1390" s="19"/>
      <c r="C1390" s="19"/>
      <c r="D1390" s="19"/>
      <c r="E1390" s="19"/>
      <c r="F1390" s="19"/>
      <c r="G1390" s="19"/>
      <c r="H1390" s="46">
        <f t="shared" si="44"/>
        <v>0</v>
      </c>
      <c r="I1390" s="6">
        <f t="shared" si="45"/>
        <v>0</v>
      </c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</row>
    <row r="1391" spans="1:74" x14ac:dyDescent="0.25">
      <c r="A1391" s="48">
        <v>1389</v>
      </c>
      <c r="B1391" s="19"/>
      <c r="C1391" s="19"/>
      <c r="D1391" s="19"/>
      <c r="E1391" s="19"/>
      <c r="F1391" s="19"/>
      <c r="G1391" s="19"/>
      <c r="H1391" s="46">
        <f t="shared" si="44"/>
        <v>0</v>
      </c>
      <c r="I1391" s="6">
        <f t="shared" si="45"/>
        <v>0</v>
      </c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</row>
    <row r="1392" spans="1:74" x14ac:dyDescent="0.25">
      <c r="A1392" s="48">
        <v>1390</v>
      </c>
      <c r="B1392" s="19"/>
      <c r="C1392" s="19"/>
      <c r="D1392" s="19"/>
      <c r="E1392" s="19"/>
      <c r="F1392" s="19"/>
      <c r="G1392" s="19"/>
      <c r="H1392" s="46">
        <f t="shared" si="44"/>
        <v>0</v>
      </c>
      <c r="I1392" s="6">
        <f t="shared" si="45"/>
        <v>0</v>
      </c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</row>
    <row r="1393" spans="1:74" x14ac:dyDescent="0.25">
      <c r="A1393" s="48">
        <v>1391</v>
      </c>
      <c r="B1393" s="19"/>
      <c r="C1393" s="19"/>
      <c r="D1393" s="19"/>
      <c r="E1393" s="19"/>
      <c r="F1393" s="19"/>
      <c r="G1393" s="19"/>
      <c r="H1393" s="46">
        <f t="shared" si="44"/>
        <v>0</v>
      </c>
      <c r="I1393" s="6">
        <f t="shared" si="45"/>
        <v>0</v>
      </c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</row>
    <row r="1394" spans="1:74" x14ac:dyDescent="0.25">
      <c r="A1394" s="48">
        <v>1392</v>
      </c>
      <c r="B1394" s="19"/>
      <c r="C1394" s="19"/>
      <c r="D1394" s="19"/>
      <c r="E1394" s="19"/>
      <c r="F1394" s="19"/>
      <c r="G1394" s="19"/>
      <c r="H1394" s="46">
        <f t="shared" si="44"/>
        <v>0</v>
      </c>
      <c r="I1394" s="6">
        <f t="shared" si="45"/>
        <v>0</v>
      </c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</row>
    <row r="1395" spans="1:74" x14ac:dyDescent="0.25">
      <c r="A1395" s="48">
        <v>1393</v>
      </c>
      <c r="B1395" s="19"/>
      <c r="C1395" s="19"/>
      <c r="D1395" s="19"/>
      <c r="E1395" s="19"/>
      <c r="F1395" s="19"/>
      <c r="G1395" s="19"/>
      <c r="H1395" s="46">
        <f t="shared" si="44"/>
        <v>0</v>
      </c>
      <c r="I1395" s="6">
        <f t="shared" si="45"/>
        <v>0</v>
      </c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</row>
    <row r="1396" spans="1:74" x14ac:dyDescent="0.25">
      <c r="A1396" s="48">
        <v>1394</v>
      </c>
      <c r="B1396" s="19"/>
      <c r="C1396" s="19"/>
      <c r="D1396" s="19"/>
      <c r="E1396" s="19"/>
      <c r="F1396" s="19"/>
      <c r="G1396" s="19"/>
      <c r="H1396" s="46">
        <f t="shared" si="44"/>
        <v>0</v>
      </c>
      <c r="I1396" s="6">
        <f t="shared" si="45"/>
        <v>0</v>
      </c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</row>
    <row r="1397" spans="1:74" x14ac:dyDescent="0.25">
      <c r="A1397" s="48">
        <v>1395</v>
      </c>
      <c r="B1397" s="19"/>
      <c r="C1397" s="19"/>
      <c r="D1397" s="19"/>
      <c r="E1397" s="19"/>
      <c r="F1397" s="19"/>
      <c r="G1397" s="19"/>
      <c r="H1397" s="46">
        <f t="shared" si="44"/>
        <v>0</v>
      </c>
      <c r="I1397" s="6">
        <f t="shared" si="45"/>
        <v>0</v>
      </c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</row>
    <row r="1398" spans="1:74" x14ac:dyDescent="0.25">
      <c r="A1398" s="48">
        <v>1396</v>
      </c>
      <c r="B1398" s="19"/>
      <c r="C1398" s="19"/>
      <c r="D1398" s="19"/>
      <c r="E1398" s="19"/>
      <c r="F1398" s="19"/>
      <c r="G1398" s="19"/>
      <c r="H1398" s="46">
        <f t="shared" si="44"/>
        <v>0</v>
      </c>
      <c r="I1398" s="6">
        <f t="shared" si="45"/>
        <v>0</v>
      </c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</row>
    <row r="1399" spans="1:74" x14ac:dyDescent="0.25">
      <c r="A1399" s="48">
        <v>1397</v>
      </c>
      <c r="B1399" s="19"/>
      <c r="C1399" s="19"/>
      <c r="D1399" s="19"/>
      <c r="E1399" s="19"/>
      <c r="F1399" s="19"/>
      <c r="G1399" s="19"/>
      <c r="H1399" s="46">
        <f t="shared" si="44"/>
        <v>0</v>
      </c>
      <c r="I1399" s="6">
        <f t="shared" si="45"/>
        <v>0</v>
      </c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</row>
    <row r="1400" spans="1:74" x14ac:dyDescent="0.25">
      <c r="A1400" s="48">
        <v>1398</v>
      </c>
      <c r="B1400" s="19"/>
      <c r="C1400" s="19"/>
      <c r="D1400" s="19"/>
      <c r="E1400" s="19"/>
      <c r="F1400" s="19"/>
      <c r="G1400" s="19"/>
      <c r="H1400" s="46">
        <f t="shared" si="44"/>
        <v>0</v>
      </c>
      <c r="I1400" s="6">
        <f t="shared" si="45"/>
        <v>0</v>
      </c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</row>
    <row r="1401" spans="1:74" x14ac:dyDescent="0.25">
      <c r="A1401" s="48">
        <v>1399</v>
      </c>
      <c r="B1401" s="19"/>
      <c r="C1401" s="19"/>
      <c r="D1401" s="19"/>
      <c r="E1401" s="19"/>
      <c r="F1401" s="19"/>
      <c r="G1401" s="19"/>
      <c r="H1401" s="46">
        <f t="shared" si="44"/>
        <v>0</v>
      </c>
      <c r="I1401" s="6">
        <f t="shared" si="45"/>
        <v>0</v>
      </c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</row>
    <row r="1402" spans="1:74" x14ac:dyDescent="0.25">
      <c r="A1402" s="48">
        <v>1400</v>
      </c>
      <c r="B1402" s="19"/>
      <c r="C1402" s="19"/>
      <c r="D1402" s="19"/>
      <c r="E1402" s="19"/>
      <c r="F1402" s="19"/>
      <c r="G1402" s="19"/>
      <c r="H1402" s="46">
        <f t="shared" si="44"/>
        <v>0</v>
      </c>
      <c r="I1402" s="6">
        <f t="shared" si="45"/>
        <v>0</v>
      </c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</row>
    <row r="1403" spans="1:74" x14ac:dyDescent="0.25">
      <c r="A1403" s="48">
        <v>1401</v>
      </c>
      <c r="B1403" s="19"/>
      <c r="C1403" s="19"/>
      <c r="D1403" s="19"/>
      <c r="E1403" s="19"/>
      <c r="F1403" s="19"/>
      <c r="G1403" s="19"/>
      <c r="H1403" s="46">
        <f t="shared" si="44"/>
        <v>0</v>
      </c>
      <c r="I1403" s="6">
        <f t="shared" si="45"/>
        <v>0</v>
      </c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</row>
    <row r="1404" spans="1:74" x14ac:dyDescent="0.25">
      <c r="A1404" s="48">
        <v>1402</v>
      </c>
      <c r="B1404" s="19"/>
      <c r="C1404" s="19"/>
      <c r="D1404" s="19"/>
      <c r="E1404" s="19"/>
      <c r="F1404" s="19"/>
      <c r="G1404" s="19"/>
      <c r="H1404" s="46">
        <f t="shared" si="44"/>
        <v>0</v>
      </c>
      <c r="I1404" s="6">
        <f t="shared" si="45"/>
        <v>0</v>
      </c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</row>
    <row r="1405" spans="1:74" x14ac:dyDescent="0.25">
      <c r="A1405" s="48">
        <v>1403</v>
      </c>
      <c r="B1405" s="19"/>
      <c r="C1405" s="19"/>
      <c r="D1405" s="19"/>
      <c r="E1405" s="19"/>
      <c r="F1405" s="19"/>
      <c r="G1405" s="19"/>
      <c r="H1405" s="46">
        <f t="shared" si="44"/>
        <v>0</v>
      </c>
      <c r="I1405" s="6">
        <f t="shared" si="45"/>
        <v>0</v>
      </c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</row>
    <row r="1406" spans="1:74" x14ac:dyDescent="0.25">
      <c r="A1406" s="48">
        <v>1404</v>
      </c>
      <c r="B1406" s="19"/>
      <c r="C1406" s="19"/>
      <c r="D1406" s="19"/>
      <c r="E1406" s="19"/>
      <c r="F1406" s="19"/>
      <c r="G1406" s="19"/>
      <c r="H1406" s="46">
        <f t="shared" ref="H1406:H1469" si="46">IF(I1406,COUNT(J1406:BV1406)&amp;"",)</f>
        <v>0</v>
      </c>
      <c r="I1406" s="6">
        <f t="shared" ref="I1406:I1469" si="47">SUM(J1406:BV1406)</f>
        <v>0</v>
      </c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</row>
    <row r="1407" spans="1:74" x14ac:dyDescent="0.25">
      <c r="A1407" s="48">
        <v>1405</v>
      </c>
      <c r="B1407" s="19"/>
      <c r="C1407" s="19"/>
      <c r="D1407" s="19"/>
      <c r="E1407" s="19"/>
      <c r="F1407" s="19"/>
      <c r="G1407" s="19"/>
      <c r="H1407" s="46">
        <f t="shared" si="46"/>
        <v>0</v>
      </c>
      <c r="I1407" s="6">
        <f t="shared" si="47"/>
        <v>0</v>
      </c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</row>
    <row r="1408" spans="1:74" x14ac:dyDescent="0.25">
      <c r="A1408" s="48">
        <v>1406</v>
      </c>
      <c r="B1408" s="19"/>
      <c r="C1408" s="19"/>
      <c r="D1408" s="19"/>
      <c r="E1408" s="19"/>
      <c r="F1408" s="19"/>
      <c r="G1408" s="19"/>
      <c r="H1408" s="46">
        <f t="shared" si="46"/>
        <v>0</v>
      </c>
      <c r="I1408" s="6">
        <f t="shared" si="47"/>
        <v>0</v>
      </c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</row>
    <row r="1409" spans="1:74" x14ac:dyDescent="0.25">
      <c r="A1409" s="48">
        <v>1407</v>
      </c>
      <c r="B1409" s="19"/>
      <c r="C1409" s="19"/>
      <c r="D1409" s="19"/>
      <c r="E1409" s="19"/>
      <c r="F1409" s="19"/>
      <c r="G1409" s="19"/>
      <c r="H1409" s="46">
        <f t="shared" si="46"/>
        <v>0</v>
      </c>
      <c r="I1409" s="6">
        <f t="shared" si="47"/>
        <v>0</v>
      </c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</row>
    <row r="1410" spans="1:74" x14ac:dyDescent="0.25">
      <c r="A1410" s="48">
        <v>1408</v>
      </c>
      <c r="B1410" s="19"/>
      <c r="C1410" s="19"/>
      <c r="D1410" s="19"/>
      <c r="E1410" s="19"/>
      <c r="F1410" s="19"/>
      <c r="G1410" s="19"/>
      <c r="H1410" s="46">
        <f t="shared" si="46"/>
        <v>0</v>
      </c>
      <c r="I1410" s="6">
        <f t="shared" si="47"/>
        <v>0</v>
      </c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</row>
    <row r="1411" spans="1:74" x14ac:dyDescent="0.25">
      <c r="A1411" s="48">
        <v>1409</v>
      </c>
      <c r="B1411" s="19"/>
      <c r="C1411" s="19"/>
      <c r="D1411" s="19"/>
      <c r="E1411" s="19"/>
      <c r="F1411" s="19"/>
      <c r="G1411" s="19"/>
      <c r="H1411" s="46">
        <f t="shared" si="46"/>
        <v>0</v>
      </c>
      <c r="I1411" s="6">
        <f t="shared" si="47"/>
        <v>0</v>
      </c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</row>
    <row r="1412" spans="1:74" x14ac:dyDescent="0.25">
      <c r="A1412" s="48">
        <v>1410</v>
      </c>
      <c r="B1412" s="19"/>
      <c r="C1412" s="19"/>
      <c r="D1412" s="19"/>
      <c r="E1412" s="19"/>
      <c r="F1412" s="19"/>
      <c r="G1412" s="19"/>
      <c r="H1412" s="46">
        <f t="shared" si="46"/>
        <v>0</v>
      </c>
      <c r="I1412" s="6">
        <f t="shared" si="47"/>
        <v>0</v>
      </c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</row>
    <row r="1413" spans="1:74" x14ac:dyDescent="0.25">
      <c r="A1413" s="48">
        <v>1411</v>
      </c>
      <c r="B1413" s="19"/>
      <c r="C1413" s="19"/>
      <c r="D1413" s="19"/>
      <c r="E1413" s="19"/>
      <c r="F1413" s="19"/>
      <c r="G1413" s="19"/>
      <c r="H1413" s="46">
        <f t="shared" si="46"/>
        <v>0</v>
      </c>
      <c r="I1413" s="6">
        <f t="shared" si="47"/>
        <v>0</v>
      </c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</row>
    <row r="1414" spans="1:74" x14ac:dyDescent="0.25">
      <c r="A1414" s="48">
        <v>1412</v>
      </c>
      <c r="B1414" s="19"/>
      <c r="C1414" s="19"/>
      <c r="D1414" s="19"/>
      <c r="E1414" s="19"/>
      <c r="F1414" s="19"/>
      <c r="G1414" s="19"/>
      <c r="H1414" s="46">
        <f t="shared" si="46"/>
        <v>0</v>
      </c>
      <c r="I1414" s="6">
        <f t="shared" si="47"/>
        <v>0</v>
      </c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</row>
    <row r="1415" spans="1:74" x14ac:dyDescent="0.25">
      <c r="A1415" s="48">
        <v>1413</v>
      </c>
      <c r="B1415" s="19"/>
      <c r="C1415" s="19"/>
      <c r="D1415" s="19"/>
      <c r="E1415" s="19"/>
      <c r="F1415" s="19"/>
      <c r="G1415" s="19"/>
      <c r="H1415" s="46">
        <f t="shared" si="46"/>
        <v>0</v>
      </c>
      <c r="I1415" s="6">
        <f t="shared" si="47"/>
        <v>0</v>
      </c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</row>
    <row r="1416" spans="1:74" x14ac:dyDescent="0.25">
      <c r="A1416" s="48">
        <v>1414</v>
      </c>
      <c r="B1416" s="19"/>
      <c r="C1416" s="19"/>
      <c r="D1416" s="19"/>
      <c r="E1416" s="19"/>
      <c r="F1416" s="19"/>
      <c r="G1416" s="19"/>
      <c r="H1416" s="46">
        <f t="shared" si="46"/>
        <v>0</v>
      </c>
      <c r="I1416" s="6">
        <f t="shared" si="47"/>
        <v>0</v>
      </c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</row>
    <row r="1417" spans="1:74" x14ac:dyDescent="0.25">
      <c r="A1417" s="48">
        <v>1415</v>
      </c>
      <c r="B1417" s="19"/>
      <c r="C1417" s="19"/>
      <c r="D1417" s="19"/>
      <c r="E1417" s="19"/>
      <c r="F1417" s="19"/>
      <c r="G1417" s="19"/>
      <c r="H1417" s="46">
        <f t="shared" si="46"/>
        <v>0</v>
      </c>
      <c r="I1417" s="6">
        <f t="shared" si="47"/>
        <v>0</v>
      </c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</row>
    <row r="1418" spans="1:74" x14ac:dyDescent="0.25">
      <c r="A1418" s="48">
        <v>1416</v>
      </c>
      <c r="B1418" s="19"/>
      <c r="C1418" s="19"/>
      <c r="D1418" s="19"/>
      <c r="E1418" s="19"/>
      <c r="F1418" s="19"/>
      <c r="G1418" s="19"/>
      <c r="H1418" s="46">
        <f t="shared" si="46"/>
        <v>0</v>
      </c>
      <c r="I1418" s="6">
        <f t="shared" si="47"/>
        <v>0</v>
      </c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</row>
    <row r="1419" spans="1:74" x14ac:dyDescent="0.25">
      <c r="A1419" s="48">
        <v>1417</v>
      </c>
      <c r="B1419" s="19"/>
      <c r="C1419" s="19"/>
      <c r="D1419" s="19"/>
      <c r="E1419" s="19"/>
      <c r="F1419" s="19"/>
      <c r="G1419" s="19"/>
      <c r="H1419" s="46">
        <f t="shared" si="46"/>
        <v>0</v>
      </c>
      <c r="I1419" s="6">
        <f t="shared" si="47"/>
        <v>0</v>
      </c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</row>
    <row r="1420" spans="1:74" x14ac:dyDescent="0.25">
      <c r="A1420" s="48">
        <v>1418</v>
      </c>
      <c r="B1420" s="19"/>
      <c r="C1420" s="19"/>
      <c r="D1420" s="19"/>
      <c r="E1420" s="19"/>
      <c r="F1420" s="19"/>
      <c r="G1420" s="19"/>
      <c r="H1420" s="46">
        <f t="shared" si="46"/>
        <v>0</v>
      </c>
      <c r="I1420" s="6">
        <f t="shared" si="47"/>
        <v>0</v>
      </c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</row>
    <row r="1421" spans="1:74" x14ac:dyDescent="0.25">
      <c r="A1421" s="48">
        <v>1419</v>
      </c>
      <c r="B1421" s="19"/>
      <c r="C1421" s="19"/>
      <c r="D1421" s="19"/>
      <c r="E1421" s="19"/>
      <c r="F1421" s="19"/>
      <c r="G1421" s="19"/>
      <c r="H1421" s="46">
        <f t="shared" si="46"/>
        <v>0</v>
      </c>
      <c r="I1421" s="6">
        <f t="shared" si="47"/>
        <v>0</v>
      </c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</row>
    <row r="1422" spans="1:74" x14ac:dyDescent="0.25">
      <c r="A1422" s="48">
        <v>1420</v>
      </c>
      <c r="B1422" s="19"/>
      <c r="C1422" s="19"/>
      <c r="D1422" s="19"/>
      <c r="E1422" s="19"/>
      <c r="F1422" s="19"/>
      <c r="G1422" s="19"/>
      <c r="H1422" s="46">
        <f t="shared" si="46"/>
        <v>0</v>
      </c>
      <c r="I1422" s="6">
        <f t="shared" si="47"/>
        <v>0</v>
      </c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</row>
    <row r="1423" spans="1:74" x14ac:dyDescent="0.25">
      <c r="A1423" s="48">
        <v>1421</v>
      </c>
      <c r="B1423" s="19"/>
      <c r="C1423" s="19"/>
      <c r="D1423" s="19"/>
      <c r="E1423" s="19"/>
      <c r="F1423" s="19"/>
      <c r="G1423" s="19"/>
      <c r="H1423" s="46">
        <f t="shared" si="46"/>
        <v>0</v>
      </c>
      <c r="I1423" s="6">
        <f t="shared" si="47"/>
        <v>0</v>
      </c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</row>
    <row r="1424" spans="1:74" x14ac:dyDescent="0.25">
      <c r="A1424" s="48">
        <v>1422</v>
      </c>
      <c r="B1424" s="19"/>
      <c r="C1424" s="19"/>
      <c r="D1424" s="19"/>
      <c r="E1424" s="19"/>
      <c r="F1424" s="19"/>
      <c r="G1424" s="19"/>
      <c r="H1424" s="46">
        <f t="shared" si="46"/>
        <v>0</v>
      </c>
      <c r="I1424" s="6">
        <f t="shared" si="47"/>
        <v>0</v>
      </c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</row>
    <row r="1425" spans="1:74" x14ac:dyDescent="0.25">
      <c r="A1425" s="48">
        <v>1423</v>
      </c>
      <c r="B1425" s="19"/>
      <c r="C1425" s="19"/>
      <c r="D1425" s="19"/>
      <c r="E1425" s="19"/>
      <c r="F1425" s="19"/>
      <c r="G1425" s="19"/>
      <c r="H1425" s="46">
        <f t="shared" si="46"/>
        <v>0</v>
      </c>
      <c r="I1425" s="6">
        <f t="shared" si="47"/>
        <v>0</v>
      </c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</row>
    <row r="1426" spans="1:74" x14ac:dyDescent="0.25">
      <c r="A1426" s="48">
        <v>1424</v>
      </c>
      <c r="B1426" s="19"/>
      <c r="C1426" s="19"/>
      <c r="D1426" s="19"/>
      <c r="E1426" s="19"/>
      <c r="F1426" s="19"/>
      <c r="G1426" s="19"/>
      <c r="H1426" s="46">
        <f t="shared" si="46"/>
        <v>0</v>
      </c>
      <c r="I1426" s="6">
        <f t="shared" si="47"/>
        <v>0</v>
      </c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</row>
    <row r="1427" spans="1:74" x14ac:dyDescent="0.25">
      <c r="A1427" s="48">
        <v>1425</v>
      </c>
      <c r="B1427" s="19"/>
      <c r="C1427" s="19"/>
      <c r="D1427" s="19"/>
      <c r="E1427" s="19"/>
      <c r="F1427" s="19"/>
      <c r="G1427" s="19"/>
      <c r="H1427" s="46">
        <f t="shared" si="46"/>
        <v>0</v>
      </c>
      <c r="I1427" s="6">
        <f t="shared" si="47"/>
        <v>0</v>
      </c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</row>
    <row r="1428" spans="1:74" x14ac:dyDescent="0.25">
      <c r="A1428" s="48">
        <v>1426</v>
      </c>
      <c r="B1428" s="19"/>
      <c r="C1428" s="19"/>
      <c r="D1428" s="19"/>
      <c r="E1428" s="19"/>
      <c r="F1428" s="19"/>
      <c r="G1428" s="19"/>
      <c r="H1428" s="46">
        <f t="shared" si="46"/>
        <v>0</v>
      </c>
      <c r="I1428" s="6">
        <f t="shared" si="47"/>
        <v>0</v>
      </c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</row>
    <row r="1429" spans="1:74" x14ac:dyDescent="0.25">
      <c r="A1429" s="48">
        <v>1427</v>
      </c>
      <c r="B1429" s="19"/>
      <c r="C1429" s="19"/>
      <c r="D1429" s="19"/>
      <c r="E1429" s="19"/>
      <c r="F1429" s="19"/>
      <c r="G1429" s="19"/>
      <c r="H1429" s="46">
        <f t="shared" si="46"/>
        <v>0</v>
      </c>
      <c r="I1429" s="6">
        <f t="shared" si="47"/>
        <v>0</v>
      </c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</row>
    <row r="1430" spans="1:74" x14ac:dyDescent="0.25">
      <c r="A1430" s="48">
        <v>1428</v>
      </c>
      <c r="B1430" s="19"/>
      <c r="C1430" s="19"/>
      <c r="D1430" s="19"/>
      <c r="E1430" s="19"/>
      <c r="F1430" s="19"/>
      <c r="G1430" s="19"/>
      <c r="H1430" s="46">
        <f t="shared" si="46"/>
        <v>0</v>
      </c>
      <c r="I1430" s="6">
        <f t="shared" si="47"/>
        <v>0</v>
      </c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</row>
    <row r="1431" spans="1:74" x14ac:dyDescent="0.25">
      <c r="A1431" s="48">
        <v>1429</v>
      </c>
      <c r="B1431" s="19"/>
      <c r="C1431" s="19"/>
      <c r="D1431" s="19"/>
      <c r="E1431" s="19"/>
      <c r="F1431" s="19"/>
      <c r="G1431" s="19"/>
      <c r="H1431" s="46">
        <f t="shared" si="46"/>
        <v>0</v>
      </c>
      <c r="I1431" s="6">
        <f t="shared" si="47"/>
        <v>0</v>
      </c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</row>
    <row r="1432" spans="1:74" x14ac:dyDescent="0.25">
      <c r="A1432" s="48">
        <v>1430</v>
      </c>
      <c r="B1432" s="19"/>
      <c r="C1432" s="19"/>
      <c r="D1432" s="19"/>
      <c r="E1432" s="19"/>
      <c r="F1432" s="19"/>
      <c r="G1432" s="19"/>
      <c r="H1432" s="46">
        <f t="shared" si="46"/>
        <v>0</v>
      </c>
      <c r="I1432" s="6">
        <f t="shared" si="47"/>
        <v>0</v>
      </c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</row>
    <row r="1433" spans="1:74" x14ac:dyDescent="0.25">
      <c r="A1433" s="48">
        <v>1431</v>
      </c>
      <c r="B1433" s="19"/>
      <c r="C1433" s="19"/>
      <c r="D1433" s="19"/>
      <c r="E1433" s="19"/>
      <c r="F1433" s="19"/>
      <c r="G1433" s="19"/>
      <c r="H1433" s="46">
        <f t="shared" si="46"/>
        <v>0</v>
      </c>
      <c r="I1433" s="6">
        <f t="shared" si="47"/>
        <v>0</v>
      </c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</row>
    <row r="1434" spans="1:74" x14ac:dyDescent="0.25">
      <c r="A1434" s="48">
        <v>1432</v>
      </c>
      <c r="B1434" s="19"/>
      <c r="C1434" s="19"/>
      <c r="D1434" s="19"/>
      <c r="E1434" s="19"/>
      <c r="F1434" s="19"/>
      <c r="G1434" s="19"/>
      <c r="H1434" s="46">
        <f t="shared" si="46"/>
        <v>0</v>
      </c>
      <c r="I1434" s="6">
        <f t="shared" si="47"/>
        <v>0</v>
      </c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</row>
    <row r="1435" spans="1:74" x14ac:dyDescent="0.25">
      <c r="A1435" s="48">
        <v>1433</v>
      </c>
      <c r="B1435" s="19"/>
      <c r="C1435" s="19"/>
      <c r="D1435" s="19"/>
      <c r="E1435" s="19"/>
      <c r="F1435" s="19"/>
      <c r="G1435" s="19"/>
      <c r="H1435" s="46">
        <f t="shared" si="46"/>
        <v>0</v>
      </c>
      <c r="I1435" s="6">
        <f t="shared" si="47"/>
        <v>0</v>
      </c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</row>
    <row r="1436" spans="1:74" x14ac:dyDescent="0.25">
      <c r="A1436" s="48">
        <v>1434</v>
      </c>
      <c r="B1436" s="19"/>
      <c r="C1436" s="19"/>
      <c r="D1436" s="19"/>
      <c r="E1436" s="19"/>
      <c r="F1436" s="19"/>
      <c r="G1436" s="19"/>
      <c r="H1436" s="46">
        <f t="shared" si="46"/>
        <v>0</v>
      </c>
      <c r="I1436" s="6">
        <f t="shared" si="47"/>
        <v>0</v>
      </c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</row>
    <row r="1437" spans="1:74" x14ac:dyDescent="0.25">
      <c r="A1437" s="48">
        <v>1435</v>
      </c>
      <c r="B1437" s="19"/>
      <c r="C1437" s="19"/>
      <c r="D1437" s="19"/>
      <c r="E1437" s="19"/>
      <c r="F1437" s="19"/>
      <c r="G1437" s="19"/>
      <c r="H1437" s="46">
        <f t="shared" si="46"/>
        <v>0</v>
      </c>
      <c r="I1437" s="6">
        <f t="shared" si="47"/>
        <v>0</v>
      </c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</row>
    <row r="1438" spans="1:74" x14ac:dyDescent="0.25">
      <c r="A1438" s="48">
        <v>1436</v>
      </c>
      <c r="B1438" s="19"/>
      <c r="C1438" s="19"/>
      <c r="D1438" s="19"/>
      <c r="E1438" s="19"/>
      <c r="F1438" s="19"/>
      <c r="G1438" s="19"/>
      <c r="H1438" s="46">
        <f t="shared" si="46"/>
        <v>0</v>
      </c>
      <c r="I1438" s="6">
        <f t="shared" si="47"/>
        <v>0</v>
      </c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</row>
    <row r="1439" spans="1:74" x14ac:dyDescent="0.25">
      <c r="A1439" s="48">
        <v>1437</v>
      </c>
      <c r="B1439" s="19"/>
      <c r="C1439" s="19"/>
      <c r="D1439" s="19"/>
      <c r="E1439" s="19"/>
      <c r="F1439" s="19"/>
      <c r="G1439" s="19"/>
      <c r="H1439" s="46">
        <f t="shared" si="46"/>
        <v>0</v>
      </c>
      <c r="I1439" s="6">
        <f t="shared" si="47"/>
        <v>0</v>
      </c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</row>
    <row r="1440" spans="1:74" x14ac:dyDescent="0.25">
      <c r="A1440" s="48">
        <v>1438</v>
      </c>
      <c r="B1440" s="19"/>
      <c r="C1440" s="19"/>
      <c r="D1440" s="19"/>
      <c r="E1440" s="19"/>
      <c r="F1440" s="19"/>
      <c r="G1440" s="19"/>
      <c r="H1440" s="46">
        <f t="shared" si="46"/>
        <v>0</v>
      </c>
      <c r="I1440" s="6">
        <f t="shared" si="47"/>
        <v>0</v>
      </c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</row>
    <row r="1441" spans="1:74" x14ac:dyDescent="0.25">
      <c r="A1441" s="48">
        <v>1439</v>
      </c>
      <c r="B1441" s="19"/>
      <c r="C1441" s="19"/>
      <c r="D1441" s="19"/>
      <c r="E1441" s="19"/>
      <c r="F1441" s="19"/>
      <c r="G1441" s="19"/>
      <c r="H1441" s="46">
        <f t="shared" si="46"/>
        <v>0</v>
      </c>
      <c r="I1441" s="6">
        <f t="shared" si="47"/>
        <v>0</v>
      </c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</row>
    <row r="1442" spans="1:74" x14ac:dyDescent="0.25">
      <c r="A1442" s="48">
        <v>1440</v>
      </c>
      <c r="B1442" s="19"/>
      <c r="C1442" s="19"/>
      <c r="D1442" s="19"/>
      <c r="E1442" s="19"/>
      <c r="F1442" s="19"/>
      <c r="G1442" s="19"/>
      <c r="H1442" s="46">
        <f t="shared" si="46"/>
        <v>0</v>
      </c>
      <c r="I1442" s="6">
        <f t="shared" si="47"/>
        <v>0</v>
      </c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</row>
    <row r="1443" spans="1:74" x14ac:dyDescent="0.25">
      <c r="A1443" s="48">
        <v>1441</v>
      </c>
      <c r="B1443" s="19"/>
      <c r="C1443" s="19"/>
      <c r="D1443" s="19"/>
      <c r="E1443" s="19"/>
      <c r="F1443" s="19"/>
      <c r="G1443" s="19"/>
      <c r="H1443" s="46">
        <f t="shared" si="46"/>
        <v>0</v>
      </c>
      <c r="I1443" s="6">
        <f t="shared" si="47"/>
        <v>0</v>
      </c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</row>
    <row r="1444" spans="1:74" x14ac:dyDescent="0.25">
      <c r="A1444" s="48">
        <v>1442</v>
      </c>
      <c r="B1444" s="19"/>
      <c r="C1444" s="19"/>
      <c r="D1444" s="19"/>
      <c r="E1444" s="19"/>
      <c r="F1444" s="19"/>
      <c r="G1444" s="19"/>
      <c r="H1444" s="46">
        <f t="shared" si="46"/>
        <v>0</v>
      </c>
      <c r="I1444" s="6">
        <f t="shared" si="47"/>
        <v>0</v>
      </c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</row>
    <row r="1445" spans="1:74" x14ac:dyDescent="0.25">
      <c r="A1445" s="48">
        <v>1443</v>
      </c>
      <c r="B1445" s="19"/>
      <c r="C1445" s="19"/>
      <c r="D1445" s="19"/>
      <c r="E1445" s="19"/>
      <c r="F1445" s="19"/>
      <c r="G1445" s="19"/>
      <c r="H1445" s="46">
        <f t="shared" si="46"/>
        <v>0</v>
      </c>
      <c r="I1445" s="6">
        <f t="shared" si="47"/>
        <v>0</v>
      </c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</row>
    <row r="1446" spans="1:74" x14ac:dyDescent="0.25">
      <c r="A1446" s="48">
        <v>1444</v>
      </c>
      <c r="B1446" s="19"/>
      <c r="C1446" s="19"/>
      <c r="D1446" s="19"/>
      <c r="E1446" s="19"/>
      <c r="F1446" s="19"/>
      <c r="G1446" s="19"/>
      <c r="H1446" s="46">
        <f t="shared" si="46"/>
        <v>0</v>
      </c>
      <c r="I1446" s="6">
        <f t="shared" si="47"/>
        <v>0</v>
      </c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</row>
    <row r="1447" spans="1:74" x14ac:dyDescent="0.25">
      <c r="A1447" s="48">
        <v>1445</v>
      </c>
      <c r="B1447" s="19"/>
      <c r="C1447" s="19"/>
      <c r="D1447" s="19"/>
      <c r="E1447" s="19"/>
      <c r="F1447" s="19"/>
      <c r="G1447" s="19"/>
      <c r="H1447" s="46">
        <f t="shared" si="46"/>
        <v>0</v>
      </c>
      <c r="I1447" s="6">
        <f t="shared" si="47"/>
        <v>0</v>
      </c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</row>
    <row r="1448" spans="1:74" x14ac:dyDescent="0.25">
      <c r="A1448" s="48">
        <v>1446</v>
      </c>
      <c r="B1448" s="19"/>
      <c r="C1448" s="19"/>
      <c r="D1448" s="19"/>
      <c r="E1448" s="19"/>
      <c r="F1448" s="19"/>
      <c r="G1448" s="19"/>
      <c r="H1448" s="46">
        <f t="shared" si="46"/>
        <v>0</v>
      </c>
      <c r="I1448" s="6">
        <f t="shared" si="47"/>
        <v>0</v>
      </c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</row>
    <row r="1449" spans="1:74" x14ac:dyDescent="0.25">
      <c r="A1449" s="48">
        <v>1447</v>
      </c>
      <c r="B1449" s="19"/>
      <c r="C1449" s="19"/>
      <c r="D1449" s="19"/>
      <c r="E1449" s="19"/>
      <c r="F1449" s="19"/>
      <c r="G1449" s="19"/>
      <c r="H1449" s="46">
        <f t="shared" si="46"/>
        <v>0</v>
      </c>
      <c r="I1449" s="6">
        <f t="shared" si="47"/>
        <v>0</v>
      </c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</row>
    <row r="1450" spans="1:74" x14ac:dyDescent="0.25">
      <c r="A1450" s="48">
        <v>1448</v>
      </c>
      <c r="B1450" s="19"/>
      <c r="C1450" s="19"/>
      <c r="D1450" s="19"/>
      <c r="E1450" s="19"/>
      <c r="F1450" s="19"/>
      <c r="G1450" s="19"/>
      <c r="H1450" s="46">
        <f t="shared" si="46"/>
        <v>0</v>
      </c>
      <c r="I1450" s="6">
        <f t="shared" si="47"/>
        <v>0</v>
      </c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</row>
    <row r="1451" spans="1:74" x14ac:dyDescent="0.25">
      <c r="A1451" s="48">
        <v>1449</v>
      </c>
      <c r="B1451" s="19"/>
      <c r="C1451" s="19"/>
      <c r="D1451" s="19"/>
      <c r="E1451" s="19"/>
      <c r="F1451" s="19"/>
      <c r="G1451" s="19"/>
      <c r="H1451" s="46">
        <f t="shared" si="46"/>
        <v>0</v>
      </c>
      <c r="I1451" s="6">
        <f t="shared" si="47"/>
        <v>0</v>
      </c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</row>
    <row r="1452" spans="1:74" x14ac:dyDescent="0.25">
      <c r="A1452" s="48">
        <v>1450</v>
      </c>
      <c r="B1452" s="19"/>
      <c r="C1452" s="19"/>
      <c r="D1452" s="19"/>
      <c r="E1452" s="19"/>
      <c r="F1452" s="19"/>
      <c r="G1452" s="19"/>
      <c r="H1452" s="46">
        <f t="shared" si="46"/>
        <v>0</v>
      </c>
      <c r="I1452" s="6">
        <f t="shared" si="47"/>
        <v>0</v>
      </c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</row>
    <row r="1453" spans="1:74" x14ac:dyDescent="0.25">
      <c r="A1453" s="48">
        <v>1451</v>
      </c>
      <c r="B1453" s="19"/>
      <c r="C1453" s="19"/>
      <c r="D1453" s="19"/>
      <c r="E1453" s="19"/>
      <c r="F1453" s="19"/>
      <c r="G1453" s="19"/>
      <c r="H1453" s="46">
        <f t="shared" si="46"/>
        <v>0</v>
      </c>
      <c r="I1453" s="6">
        <f t="shared" si="47"/>
        <v>0</v>
      </c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</row>
    <row r="1454" spans="1:74" x14ac:dyDescent="0.25">
      <c r="A1454" s="48">
        <v>1452</v>
      </c>
      <c r="B1454" s="19"/>
      <c r="C1454" s="19"/>
      <c r="D1454" s="19"/>
      <c r="E1454" s="19"/>
      <c r="F1454" s="19"/>
      <c r="G1454" s="19"/>
      <c r="H1454" s="46">
        <f t="shared" si="46"/>
        <v>0</v>
      </c>
      <c r="I1454" s="6">
        <f t="shared" si="47"/>
        <v>0</v>
      </c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</row>
    <row r="1455" spans="1:74" x14ac:dyDescent="0.25">
      <c r="A1455" s="48">
        <v>1453</v>
      </c>
      <c r="B1455" s="19"/>
      <c r="C1455" s="19"/>
      <c r="D1455" s="19"/>
      <c r="E1455" s="19"/>
      <c r="F1455" s="19"/>
      <c r="G1455" s="19"/>
      <c r="H1455" s="46">
        <f t="shared" si="46"/>
        <v>0</v>
      </c>
      <c r="I1455" s="6">
        <f t="shared" si="47"/>
        <v>0</v>
      </c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</row>
    <row r="1456" spans="1:74" x14ac:dyDescent="0.25">
      <c r="A1456" s="48">
        <v>1454</v>
      </c>
      <c r="B1456" s="19"/>
      <c r="C1456" s="19"/>
      <c r="D1456" s="19"/>
      <c r="E1456" s="19"/>
      <c r="F1456" s="19"/>
      <c r="G1456" s="19"/>
      <c r="H1456" s="46">
        <f t="shared" si="46"/>
        <v>0</v>
      </c>
      <c r="I1456" s="6">
        <f t="shared" si="47"/>
        <v>0</v>
      </c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</row>
    <row r="1457" spans="1:74" x14ac:dyDescent="0.25">
      <c r="A1457" s="48">
        <v>1455</v>
      </c>
      <c r="B1457" s="19"/>
      <c r="C1457" s="19"/>
      <c r="D1457" s="19"/>
      <c r="E1457" s="19"/>
      <c r="F1457" s="19"/>
      <c r="G1457" s="19"/>
      <c r="H1457" s="46">
        <f t="shared" si="46"/>
        <v>0</v>
      </c>
      <c r="I1457" s="6">
        <f t="shared" si="47"/>
        <v>0</v>
      </c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</row>
    <row r="1458" spans="1:74" x14ac:dyDescent="0.25">
      <c r="A1458" s="48">
        <v>1456</v>
      </c>
      <c r="B1458" s="19"/>
      <c r="C1458" s="19"/>
      <c r="D1458" s="19"/>
      <c r="E1458" s="19"/>
      <c r="F1458" s="19"/>
      <c r="G1458" s="19"/>
      <c r="H1458" s="46">
        <f t="shared" si="46"/>
        <v>0</v>
      </c>
      <c r="I1458" s="6">
        <f t="shared" si="47"/>
        <v>0</v>
      </c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</row>
    <row r="1459" spans="1:74" x14ac:dyDescent="0.25">
      <c r="A1459" s="48">
        <v>1457</v>
      </c>
      <c r="B1459" s="19"/>
      <c r="C1459" s="19"/>
      <c r="D1459" s="19"/>
      <c r="E1459" s="19"/>
      <c r="F1459" s="19"/>
      <c r="G1459" s="19"/>
      <c r="H1459" s="46">
        <f t="shared" si="46"/>
        <v>0</v>
      </c>
      <c r="I1459" s="6">
        <f t="shared" si="47"/>
        <v>0</v>
      </c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</row>
    <row r="1460" spans="1:74" x14ac:dyDescent="0.25">
      <c r="A1460" s="48">
        <v>1458</v>
      </c>
      <c r="B1460" s="19"/>
      <c r="C1460" s="19"/>
      <c r="D1460" s="19"/>
      <c r="E1460" s="19"/>
      <c r="F1460" s="19"/>
      <c r="G1460" s="19"/>
      <c r="H1460" s="46">
        <f t="shared" si="46"/>
        <v>0</v>
      </c>
      <c r="I1460" s="6">
        <f t="shared" si="47"/>
        <v>0</v>
      </c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</row>
    <row r="1461" spans="1:74" x14ac:dyDescent="0.25">
      <c r="A1461" s="48">
        <v>1459</v>
      </c>
      <c r="B1461" s="19"/>
      <c r="C1461" s="19"/>
      <c r="D1461" s="19"/>
      <c r="E1461" s="19"/>
      <c r="F1461" s="19"/>
      <c r="G1461" s="19"/>
      <c r="H1461" s="46">
        <f t="shared" si="46"/>
        <v>0</v>
      </c>
      <c r="I1461" s="6">
        <f t="shared" si="47"/>
        <v>0</v>
      </c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</row>
    <row r="1462" spans="1:74" x14ac:dyDescent="0.25">
      <c r="A1462" s="48">
        <v>1460</v>
      </c>
      <c r="B1462" s="19"/>
      <c r="C1462" s="19"/>
      <c r="D1462" s="19"/>
      <c r="E1462" s="19"/>
      <c r="F1462" s="19"/>
      <c r="G1462" s="19"/>
      <c r="H1462" s="46">
        <f t="shared" si="46"/>
        <v>0</v>
      </c>
      <c r="I1462" s="6">
        <f t="shared" si="47"/>
        <v>0</v>
      </c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</row>
    <row r="1463" spans="1:74" x14ac:dyDescent="0.25">
      <c r="A1463" s="48">
        <v>1461</v>
      </c>
      <c r="B1463" s="19"/>
      <c r="C1463" s="19"/>
      <c r="D1463" s="19"/>
      <c r="E1463" s="19"/>
      <c r="F1463" s="19"/>
      <c r="G1463" s="19"/>
      <c r="H1463" s="46">
        <f t="shared" si="46"/>
        <v>0</v>
      </c>
      <c r="I1463" s="6">
        <f t="shared" si="47"/>
        <v>0</v>
      </c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</row>
    <row r="1464" spans="1:74" x14ac:dyDescent="0.25">
      <c r="A1464" s="48">
        <v>1462</v>
      </c>
      <c r="B1464" s="19"/>
      <c r="C1464" s="19"/>
      <c r="D1464" s="19"/>
      <c r="E1464" s="19"/>
      <c r="F1464" s="19"/>
      <c r="G1464" s="19"/>
      <c r="H1464" s="46">
        <f t="shared" si="46"/>
        <v>0</v>
      </c>
      <c r="I1464" s="6">
        <f t="shared" si="47"/>
        <v>0</v>
      </c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</row>
    <row r="1465" spans="1:74" x14ac:dyDescent="0.25">
      <c r="A1465" s="48">
        <v>1463</v>
      </c>
      <c r="B1465" s="19"/>
      <c r="C1465" s="19"/>
      <c r="D1465" s="19"/>
      <c r="E1465" s="19"/>
      <c r="F1465" s="19"/>
      <c r="G1465" s="19"/>
      <c r="H1465" s="46">
        <f t="shared" si="46"/>
        <v>0</v>
      </c>
      <c r="I1465" s="6">
        <f t="shared" si="47"/>
        <v>0</v>
      </c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</row>
    <row r="1466" spans="1:74" x14ac:dyDescent="0.25">
      <c r="A1466" s="48">
        <v>1464</v>
      </c>
      <c r="B1466" s="19"/>
      <c r="C1466" s="19"/>
      <c r="D1466" s="19"/>
      <c r="E1466" s="19"/>
      <c r="F1466" s="19"/>
      <c r="G1466" s="19"/>
      <c r="H1466" s="46">
        <f t="shared" si="46"/>
        <v>0</v>
      </c>
      <c r="I1466" s="6">
        <f t="shared" si="47"/>
        <v>0</v>
      </c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</row>
    <row r="1467" spans="1:74" x14ac:dyDescent="0.25">
      <c r="A1467" s="48">
        <v>1465</v>
      </c>
      <c r="B1467" s="19"/>
      <c r="C1467" s="19"/>
      <c r="D1467" s="19"/>
      <c r="E1467" s="19"/>
      <c r="F1467" s="19"/>
      <c r="G1467" s="19"/>
      <c r="H1467" s="46">
        <f t="shared" si="46"/>
        <v>0</v>
      </c>
      <c r="I1467" s="6">
        <f t="shared" si="47"/>
        <v>0</v>
      </c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</row>
    <row r="1468" spans="1:74" x14ac:dyDescent="0.25">
      <c r="A1468" s="48">
        <v>1466</v>
      </c>
      <c r="B1468" s="19"/>
      <c r="C1468" s="19"/>
      <c r="D1468" s="19"/>
      <c r="E1468" s="19"/>
      <c r="F1468" s="19"/>
      <c r="G1468" s="19"/>
      <c r="H1468" s="46">
        <f t="shared" si="46"/>
        <v>0</v>
      </c>
      <c r="I1468" s="6">
        <f t="shared" si="47"/>
        <v>0</v>
      </c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</row>
    <row r="1469" spans="1:74" x14ac:dyDescent="0.25">
      <c r="A1469" s="48">
        <v>1467</v>
      </c>
      <c r="B1469" s="19"/>
      <c r="C1469" s="19"/>
      <c r="D1469" s="19"/>
      <c r="E1469" s="19"/>
      <c r="F1469" s="19"/>
      <c r="G1469" s="19"/>
      <c r="H1469" s="46">
        <f t="shared" si="46"/>
        <v>0</v>
      </c>
      <c r="I1469" s="6">
        <f t="shared" si="47"/>
        <v>0</v>
      </c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</row>
    <row r="1470" spans="1:74" x14ac:dyDescent="0.25">
      <c r="A1470" s="48">
        <v>1468</v>
      </c>
      <c r="B1470" s="19"/>
      <c r="C1470" s="19"/>
      <c r="D1470" s="19"/>
      <c r="E1470" s="19"/>
      <c r="F1470" s="19"/>
      <c r="G1470" s="19"/>
      <c r="H1470" s="46">
        <f t="shared" ref="H1470:H1501" si="48">IF(I1470,COUNT(J1470:BV1470)&amp;"",)</f>
        <v>0</v>
      </c>
      <c r="I1470" s="6">
        <f t="shared" ref="I1470:I1501" si="49">SUM(J1470:BV1470)</f>
        <v>0</v>
      </c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</row>
    <row r="1471" spans="1:74" x14ac:dyDescent="0.25">
      <c r="A1471" s="48">
        <v>1469</v>
      </c>
      <c r="B1471" s="19"/>
      <c r="C1471" s="19"/>
      <c r="D1471" s="19"/>
      <c r="E1471" s="19"/>
      <c r="F1471" s="19"/>
      <c r="G1471" s="19"/>
      <c r="H1471" s="46">
        <f t="shared" si="48"/>
        <v>0</v>
      </c>
      <c r="I1471" s="6">
        <f t="shared" si="49"/>
        <v>0</v>
      </c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</row>
    <row r="1472" spans="1:74" x14ac:dyDescent="0.25">
      <c r="A1472" s="48">
        <v>1470</v>
      </c>
      <c r="B1472" s="19"/>
      <c r="C1472" s="19"/>
      <c r="D1472" s="19"/>
      <c r="E1472" s="19"/>
      <c r="F1472" s="19"/>
      <c r="G1472" s="19"/>
      <c r="H1472" s="46">
        <f t="shared" si="48"/>
        <v>0</v>
      </c>
      <c r="I1472" s="6">
        <f t="shared" si="49"/>
        <v>0</v>
      </c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</row>
    <row r="1473" spans="1:74" x14ac:dyDescent="0.25">
      <c r="A1473" s="48">
        <v>1471</v>
      </c>
      <c r="B1473" s="19"/>
      <c r="C1473" s="19"/>
      <c r="D1473" s="19"/>
      <c r="E1473" s="19"/>
      <c r="F1473" s="19"/>
      <c r="G1473" s="19"/>
      <c r="H1473" s="46">
        <f t="shared" si="48"/>
        <v>0</v>
      </c>
      <c r="I1473" s="6">
        <f t="shared" si="49"/>
        <v>0</v>
      </c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</row>
    <row r="1474" spans="1:74" x14ac:dyDescent="0.25">
      <c r="A1474" s="48">
        <v>1472</v>
      </c>
      <c r="B1474" s="19"/>
      <c r="C1474" s="19"/>
      <c r="D1474" s="19"/>
      <c r="E1474" s="19"/>
      <c r="F1474" s="19"/>
      <c r="G1474" s="19"/>
      <c r="H1474" s="46">
        <f t="shared" si="48"/>
        <v>0</v>
      </c>
      <c r="I1474" s="6">
        <f t="shared" si="49"/>
        <v>0</v>
      </c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</row>
    <row r="1475" spans="1:74" x14ac:dyDescent="0.25">
      <c r="A1475" s="48">
        <v>1473</v>
      </c>
      <c r="B1475" s="19"/>
      <c r="C1475" s="19"/>
      <c r="D1475" s="19"/>
      <c r="E1475" s="19"/>
      <c r="F1475" s="19"/>
      <c r="G1475" s="19"/>
      <c r="H1475" s="46">
        <f t="shared" si="48"/>
        <v>0</v>
      </c>
      <c r="I1475" s="6">
        <f t="shared" si="49"/>
        <v>0</v>
      </c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</row>
    <row r="1476" spans="1:74" x14ac:dyDescent="0.25">
      <c r="A1476" s="48">
        <v>1474</v>
      </c>
      <c r="B1476" s="19"/>
      <c r="C1476" s="19"/>
      <c r="D1476" s="19"/>
      <c r="E1476" s="19"/>
      <c r="F1476" s="19"/>
      <c r="G1476" s="19"/>
      <c r="H1476" s="46">
        <f t="shared" si="48"/>
        <v>0</v>
      </c>
      <c r="I1476" s="6">
        <f t="shared" si="49"/>
        <v>0</v>
      </c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</row>
    <row r="1477" spans="1:74" x14ac:dyDescent="0.25">
      <c r="A1477" s="48">
        <v>1475</v>
      </c>
      <c r="B1477" s="19"/>
      <c r="C1477" s="19"/>
      <c r="D1477" s="19"/>
      <c r="E1477" s="19"/>
      <c r="F1477" s="19"/>
      <c r="G1477" s="19"/>
      <c r="H1477" s="46">
        <f t="shared" si="48"/>
        <v>0</v>
      </c>
      <c r="I1477" s="6">
        <f t="shared" si="49"/>
        <v>0</v>
      </c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</row>
    <row r="1478" spans="1:74" x14ac:dyDescent="0.25">
      <c r="A1478" s="48">
        <v>1476</v>
      </c>
      <c r="B1478" s="19"/>
      <c r="C1478" s="19"/>
      <c r="D1478" s="19"/>
      <c r="E1478" s="19"/>
      <c r="F1478" s="19"/>
      <c r="G1478" s="19"/>
      <c r="H1478" s="46">
        <f t="shared" si="48"/>
        <v>0</v>
      </c>
      <c r="I1478" s="6">
        <f t="shared" si="49"/>
        <v>0</v>
      </c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</row>
    <row r="1479" spans="1:74" x14ac:dyDescent="0.25">
      <c r="A1479" s="48">
        <v>1477</v>
      </c>
      <c r="B1479" s="19"/>
      <c r="C1479" s="19"/>
      <c r="D1479" s="19"/>
      <c r="E1479" s="19"/>
      <c r="F1479" s="19"/>
      <c r="G1479" s="19"/>
      <c r="H1479" s="46">
        <f t="shared" si="48"/>
        <v>0</v>
      </c>
      <c r="I1479" s="6">
        <f t="shared" si="49"/>
        <v>0</v>
      </c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</row>
    <row r="1480" spans="1:74" x14ac:dyDescent="0.25">
      <c r="A1480" s="48">
        <v>1478</v>
      </c>
      <c r="B1480" s="19"/>
      <c r="C1480" s="19"/>
      <c r="D1480" s="19"/>
      <c r="E1480" s="19"/>
      <c r="F1480" s="19"/>
      <c r="G1480" s="19"/>
      <c r="H1480" s="46">
        <f t="shared" si="48"/>
        <v>0</v>
      </c>
      <c r="I1480" s="6">
        <f t="shared" si="49"/>
        <v>0</v>
      </c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</row>
    <row r="1481" spans="1:74" x14ac:dyDescent="0.25">
      <c r="A1481" s="48">
        <v>1479</v>
      </c>
      <c r="B1481" s="19"/>
      <c r="C1481" s="19"/>
      <c r="D1481" s="19"/>
      <c r="E1481" s="19"/>
      <c r="F1481" s="19"/>
      <c r="G1481" s="19"/>
      <c r="H1481" s="46">
        <f t="shared" si="48"/>
        <v>0</v>
      </c>
      <c r="I1481" s="6">
        <f t="shared" si="49"/>
        <v>0</v>
      </c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</row>
    <row r="1482" spans="1:74" x14ac:dyDescent="0.25">
      <c r="A1482" s="48">
        <v>1480</v>
      </c>
      <c r="B1482" s="19"/>
      <c r="C1482" s="19"/>
      <c r="D1482" s="19"/>
      <c r="E1482" s="19"/>
      <c r="F1482" s="19"/>
      <c r="G1482" s="19"/>
      <c r="H1482" s="46">
        <f t="shared" si="48"/>
        <v>0</v>
      </c>
      <c r="I1482" s="6">
        <f t="shared" si="49"/>
        <v>0</v>
      </c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</row>
    <row r="1483" spans="1:74" x14ac:dyDescent="0.25">
      <c r="A1483" s="48">
        <v>1481</v>
      </c>
      <c r="B1483" s="19"/>
      <c r="C1483" s="19"/>
      <c r="D1483" s="19"/>
      <c r="E1483" s="19"/>
      <c r="F1483" s="19"/>
      <c r="G1483" s="19"/>
      <c r="H1483" s="46">
        <f t="shared" si="48"/>
        <v>0</v>
      </c>
      <c r="I1483" s="6">
        <f t="shared" si="49"/>
        <v>0</v>
      </c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</row>
    <row r="1484" spans="1:74" x14ac:dyDescent="0.25">
      <c r="A1484" s="48">
        <v>1482</v>
      </c>
      <c r="B1484" s="19"/>
      <c r="C1484" s="19"/>
      <c r="D1484" s="19"/>
      <c r="E1484" s="19"/>
      <c r="F1484" s="19"/>
      <c r="G1484" s="19"/>
      <c r="H1484" s="46">
        <f t="shared" si="48"/>
        <v>0</v>
      </c>
      <c r="I1484" s="6">
        <f t="shared" si="49"/>
        <v>0</v>
      </c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</row>
    <row r="1485" spans="1:74" x14ac:dyDescent="0.25">
      <c r="A1485" s="48">
        <v>1483</v>
      </c>
      <c r="B1485" s="19"/>
      <c r="C1485" s="19"/>
      <c r="D1485" s="19"/>
      <c r="E1485" s="19"/>
      <c r="F1485" s="19"/>
      <c r="G1485" s="19"/>
      <c r="H1485" s="46">
        <f t="shared" si="48"/>
        <v>0</v>
      </c>
      <c r="I1485" s="6">
        <f t="shared" si="49"/>
        <v>0</v>
      </c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</row>
    <row r="1486" spans="1:74" x14ac:dyDescent="0.25">
      <c r="A1486" s="48">
        <v>1484</v>
      </c>
      <c r="B1486" s="19"/>
      <c r="C1486" s="19"/>
      <c r="D1486" s="19"/>
      <c r="E1486" s="19"/>
      <c r="F1486" s="19"/>
      <c r="G1486" s="19"/>
      <c r="H1486" s="46">
        <f t="shared" si="48"/>
        <v>0</v>
      </c>
      <c r="I1486" s="6">
        <f t="shared" si="49"/>
        <v>0</v>
      </c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</row>
    <row r="1487" spans="1:74" x14ac:dyDescent="0.25">
      <c r="A1487" s="48">
        <v>1485</v>
      </c>
      <c r="B1487" s="19"/>
      <c r="C1487" s="19"/>
      <c r="D1487" s="19"/>
      <c r="E1487" s="19"/>
      <c r="F1487" s="19"/>
      <c r="G1487" s="19"/>
      <c r="H1487" s="46">
        <f t="shared" si="48"/>
        <v>0</v>
      </c>
      <c r="I1487" s="6">
        <f t="shared" si="49"/>
        <v>0</v>
      </c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</row>
    <row r="1488" spans="1:74" x14ac:dyDescent="0.25">
      <c r="A1488" s="48">
        <v>1486</v>
      </c>
      <c r="B1488" s="19"/>
      <c r="C1488" s="19"/>
      <c r="D1488" s="19"/>
      <c r="E1488" s="19"/>
      <c r="F1488" s="19"/>
      <c r="G1488" s="19"/>
      <c r="H1488" s="46">
        <f t="shared" si="48"/>
        <v>0</v>
      </c>
      <c r="I1488" s="6">
        <f t="shared" si="49"/>
        <v>0</v>
      </c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</row>
    <row r="1489" spans="1:74" x14ac:dyDescent="0.25">
      <c r="A1489" s="48">
        <v>1487</v>
      </c>
      <c r="B1489" s="19"/>
      <c r="C1489" s="19"/>
      <c r="D1489" s="19"/>
      <c r="E1489" s="19"/>
      <c r="F1489" s="19"/>
      <c r="G1489" s="19"/>
      <c r="H1489" s="46">
        <f t="shared" si="48"/>
        <v>0</v>
      </c>
      <c r="I1489" s="6">
        <f t="shared" si="49"/>
        <v>0</v>
      </c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</row>
    <row r="1490" spans="1:74" x14ac:dyDescent="0.25">
      <c r="A1490" s="48">
        <v>1488</v>
      </c>
      <c r="B1490" s="19"/>
      <c r="C1490" s="19"/>
      <c r="D1490" s="19"/>
      <c r="E1490" s="19"/>
      <c r="F1490" s="19"/>
      <c r="G1490" s="19"/>
      <c r="H1490" s="46">
        <f t="shared" si="48"/>
        <v>0</v>
      </c>
      <c r="I1490" s="6">
        <f t="shared" si="49"/>
        <v>0</v>
      </c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</row>
    <row r="1491" spans="1:74" x14ac:dyDescent="0.25">
      <c r="A1491" s="48">
        <v>1489</v>
      </c>
      <c r="B1491" s="19"/>
      <c r="C1491" s="19"/>
      <c r="D1491" s="19"/>
      <c r="E1491" s="19"/>
      <c r="F1491" s="19"/>
      <c r="G1491" s="19"/>
      <c r="H1491" s="46">
        <f t="shared" si="48"/>
        <v>0</v>
      </c>
      <c r="I1491" s="6">
        <f t="shared" si="49"/>
        <v>0</v>
      </c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</row>
    <row r="1492" spans="1:74" x14ac:dyDescent="0.25">
      <c r="A1492" s="48">
        <v>1490</v>
      </c>
      <c r="B1492" s="19"/>
      <c r="C1492" s="19"/>
      <c r="D1492" s="19"/>
      <c r="E1492" s="19"/>
      <c r="F1492" s="19"/>
      <c r="G1492" s="19"/>
      <c r="H1492" s="46">
        <f t="shared" si="48"/>
        <v>0</v>
      </c>
      <c r="I1492" s="6">
        <f t="shared" si="49"/>
        <v>0</v>
      </c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</row>
    <row r="1493" spans="1:74" x14ac:dyDescent="0.25">
      <c r="A1493" s="48">
        <v>1491</v>
      </c>
      <c r="B1493" s="19"/>
      <c r="C1493" s="19"/>
      <c r="D1493" s="19"/>
      <c r="E1493" s="19"/>
      <c r="F1493" s="19"/>
      <c r="G1493" s="19"/>
      <c r="H1493" s="46">
        <f t="shared" si="48"/>
        <v>0</v>
      </c>
      <c r="I1493" s="6">
        <f t="shared" si="49"/>
        <v>0</v>
      </c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</row>
    <row r="1494" spans="1:74" x14ac:dyDescent="0.25">
      <c r="A1494" s="48">
        <v>1492</v>
      </c>
      <c r="B1494" s="19"/>
      <c r="C1494" s="19"/>
      <c r="D1494" s="19"/>
      <c r="E1494" s="19"/>
      <c r="F1494" s="19"/>
      <c r="G1494" s="19"/>
      <c r="H1494" s="46">
        <f t="shared" si="48"/>
        <v>0</v>
      </c>
      <c r="I1494" s="6">
        <f t="shared" si="49"/>
        <v>0</v>
      </c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</row>
    <row r="1495" spans="1:74" x14ac:dyDescent="0.25">
      <c r="A1495" s="48">
        <v>1493</v>
      </c>
      <c r="B1495" s="19"/>
      <c r="C1495" s="19"/>
      <c r="D1495" s="19"/>
      <c r="E1495" s="19"/>
      <c r="F1495" s="19"/>
      <c r="G1495" s="19"/>
      <c r="H1495" s="46">
        <f t="shared" si="48"/>
        <v>0</v>
      </c>
      <c r="I1495" s="6">
        <f t="shared" si="49"/>
        <v>0</v>
      </c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</row>
    <row r="1496" spans="1:74" x14ac:dyDescent="0.25">
      <c r="A1496" s="48">
        <v>1494</v>
      </c>
      <c r="B1496" s="19"/>
      <c r="C1496" s="19"/>
      <c r="D1496" s="19"/>
      <c r="E1496" s="19"/>
      <c r="F1496" s="19"/>
      <c r="G1496" s="19"/>
      <c r="H1496" s="46">
        <f t="shared" si="48"/>
        <v>0</v>
      </c>
      <c r="I1496" s="6">
        <f t="shared" si="49"/>
        <v>0</v>
      </c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</row>
    <row r="1497" spans="1:74" x14ac:dyDescent="0.25">
      <c r="A1497" s="48">
        <v>1495</v>
      </c>
      <c r="B1497" s="19"/>
      <c r="C1497" s="19"/>
      <c r="D1497" s="19"/>
      <c r="E1497" s="19"/>
      <c r="F1497" s="19"/>
      <c r="G1497" s="19"/>
      <c r="H1497" s="46">
        <f t="shared" si="48"/>
        <v>0</v>
      </c>
      <c r="I1497" s="6">
        <f t="shared" si="49"/>
        <v>0</v>
      </c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</row>
    <row r="1498" spans="1:74" x14ac:dyDescent="0.25">
      <c r="A1498" s="48">
        <v>1496</v>
      </c>
      <c r="B1498" s="19"/>
      <c r="C1498" s="19"/>
      <c r="D1498" s="19"/>
      <c r="E1498" s="19"/>
      <c r="F1498" s="19"/>
      <c r="G1498" s="19"/>
      <c r="H1498" s="46">
        <f t="shared" si="48"/>
        <v>0</v>
      </c>
      <c r="I1498" s="6">
        <f t="shared" si="49"/>
        <v>0</v>
      </c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</row>
    <row r="1499" spans="1:74" x14ac:dyDescent="0.25">
      <c r="A1499" s="48">
        <v>1497</v>
      </c>
      <c r="B1499" s="19"/>
      <c r="C1499" s="19"/>
      <c r="D1499" s="19"/>
      <c r="E1499" s="19"/>
      <c r="F1499" s="19"/>
      <c r="G1499" s="19"/>
      <c r="H1499" s="46">
        <f t="shared" si="48"/>
        <v>0</v>
      </c>
      <c r="I1499" s="6">
        <f t="shared" si="49"/>
        <v>0</v>
      </c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</row>
    <row r="1500" spans="1:74" x14ac:dyDescent="0.25">
      <c r="A1500" s="48">
        <v>1498</v>
      </c>
      <c r="B1500" s="19"/>
      <c r="C1500" s="19"/>
      <c r="D1500" s="19"/>
      <c r="E1500" s="19"/>
      <c r="F1500" s="19"/>
      <c r="G1500" s="19"/>
      <c r="H1500" s="46">
        <f t="shared" si="48"/>
        <v>0</v>
      </c>
      <c r="I1500" s="6">
        <f t="shared" si="49"/>
        <v>0</v>
      </c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</row>
    <row r="1501" spans="1:74" x14ac:dyDescent="0.25">
      <c r="A1501" s="53">
        <v>1499</v>
      </c>
      <c r="B1501" s="52"/>
      <c r="C1501" s="52"/>
      <c r="D1501" s="52"/>
      <c r="E1501" s="52"/>
      <c r="F1501" s="52"/>
      <c r="G1501" s="52"/>
      <c r="H1501" s="54">
        <f t="shared" si="48"/>
        <v>0</v>
      </c>
      <c r="I1501" s="55">
        <f t="shared" si="49"/>
        <v>0</v>
      </c>
      <c r="J1501" s="56"/>
      <c r="K1501" s="56"/>
      <c r="L1501" s="56"/>
      <c r="M1501" s="56"/>
      <c r="N1501" s="56"/>
      <c r="O1501" s="56"/>
      <c r="P1501" s="56"/>
      <c r="Q1501" s="56"/>
      <c r="R1501" s="56"/>
      <c r="S1501" s="56"/>
      <c r="T1501" s="56"/>
      <c r="U1501" s="56"/>
      <c r="V1501" s="56"/>
      <c r="W1501" s="56"/>
      <c r="X1501" s="56"/>
      <c r="Y1501" s="56"/>
      <c r="Z1501" s="56"/>
      <c r="AA1501" s="56"/>
      <c r="AB1501" s="56"/>
      <c r="AC1501" s="56"/>
      <c r="AD1501" s="56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6"/>
      <c r="AO1501" s="56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  <c r="BU1501" s="56"/>
      <c r="BV1501" s="56"/>
    </row>
    <row r="1502" spans="1:74" s="57" customFormat="1" x14ac:dyDescent="0.25">
      <c r="A1502" s="62" t="s">
        <v>965</v>
      </c>
      <c r="B1502" s="63"/>
      <c r="C1502" s="63"/>
      <c r="D1502" s="63"/>
      <c r="E1502" s="63"/>
      <c r="F1502" s="63"/>
      <c r="G1502" s="64"/>
      <c r="J1502" s="57">
        <f>SUM(J3:J1501)</f>
        <v>0</v>
      </c>
      <c r="K1502" s="57">
        <f t="shared" ref="K1502:BV1502" si="50">SUM(K3:K1501)</f>
        <v>0</v>
      </c>
      <c r="L1502" s="57">
        <f t="shared" si="50"/>
        <v>1</v>
      </c>
      <c r="M1502" s="57">
        <f t="shared" si="50"/>
        <v>0</v>
      </c>
      <c r="N1502" s="57">
        <f t="shared" si="50"/>
        <v>0</v>
      </c>
      <c r="O1502" s="57">
        <f t="shared" si="50"/>
        <v>0</v>
      </c>
      <c r="P1502" s="57">
        <f t="shared" si="50"/>
        <v>1</v>
      </c>
      <c r="Q1502" s="57">
        <f t="shared" si="50"/>
        <v>0</v>
      </c>
      <c r="R1502" s="57">
        <f t="shared" si="50"/>
        <v>0</v>
      </c>
      <c r="S1502" s="57">
        <f t="shared" si="50"/>
        <v>0</v>
      </c>
      <c r="T1502" s="57">
        <f t="shared" si="50"/>
        <v>0</v>
      </c>
      <c r="U1502" s="57">
        <f t="shared" si="50"/>
        <v>0</v>
      </c>
      <c r="V1502" s="57">
        <f t="shared" si="50"/>
        <v>0</v>
      </c>
      <c r="W1502" s="57">
        <f t="shared" si="50"/>
        <v>0</v>
      </c>
      <c r="X1502" s="57">
        <f t="shared" si="50"/>
        <v>0</v>
      </c>
      <c r="Y1502" s="57">
        <f t="shared" si="50"/>
        <v>0</v>
      </c>
      <c r="Z1502" s="57">
        <f t="shared" si="50"/>
        <v>0</v>
      </c>
      <c r="AA1502" s="57">
        <f t="shared" si="50"/>
        <v>0</v>
      </c>
      <c r="AB1502" s="57">
        <f t="shared" si="50"/>
        <v>0</v>
      </c>
      <c r="AC1502" s="57">
        <f t="shared" si="50"/>
        <v>0</v>
      </c>
      <c r="AD1502" s="57">
        <f t="shared" si="50"/>
        <v>0</v>
      </c>
      <c r="AE1502" s="57">
        <f t="shared" si="50"/>
        <v>0</v>
      </c>
      <c r="AF1502" s="57">
        <f t="shared" si="50"/>
        <v>0</v>
      </c>
      <c r="AG1502" s="57">
        <f t="shared" si="50"/>
        <v>0</v>
      </c>
      <c r="AH1502" s="57">
        <f t="shared" si="50"/>
        <v>0</v>
      </c>
      <c r="AI1502" s="57">
        <f t="shared" si="50"/>
        <v>0</v>
      </c>
      <c r="AJ1502" s="57">
        <f t="shared" si="50"/>
        <v>0</v>
      </c>
      <c r="AK1502" s="57">
        <f t="shared" si="50"/>
        <v>0</v>
      </c>
      <c r="AL1502" s="57">
        <f t="shared" si="50"/>
        <v>0</v>
      </c>
      <c r="AM1502" s="57">
        <f t="shared" si="50"/>
        <v>0</v>
      </c>
      <c r="AN1502" s="57">
        <f t="shared" si="50"/>
        <v>0</v>
      </c>
      <c r="AO1502" s="57">
        <f t="shared" si="50"/>
        <v>0</v>
      </c>
      <c r="AP1502" s="57">
        <f t="shared" si="50"/>
        <v>0</v>
      </c>
      <c r="AQ1502" s="57">
        <f t="shared" si="50"/>
        <v>0</v>
      </c>
      <c r="AR1502" s="57">
        <f t="shared" si="50"/>
        <v>0</v>
      </c>
      <c r="AS1502" s="57">
        <f t="shared" si="50"/>
        <v>0</v>
      </c>
      <c r="AT1502" s="57">
        <f t="shared" si="50"/>
        <v>0</v>
      </c>
      <c r="AU1502" s="57">
        <f t="shared" si="50"/>
        <v>0</v>
      </c>
      <c r="AV1502" s="57">
        <f t="shared" si="50"/>
        <v>0</v>
      </c>
      <c r="AW1502" s="57">
        <f t="shared" si="50"/>
        <v>0</v>
      </c>
      <c r="AX1502" s="57">
        <f t="shared" si="50"/>
        <v>0</v>
      </c>
      <c r="AY1502" s="57">
        <f t="shared" si="50"/>
        <v>0</v>
      </c>
      <c r="AZ1502" s="57">
        <f t="shared" si="50"/>
        <v>0</v>
      </c>
      <c r="BA1502" s="57">
        <f t="shared" si="50"/>
        <v>0</v>
      </c>
      <c r="BB1502" s="57">
        <f t="shared" si="50"/>
        <v>0</v>
      </c>
      <c r="BC1502" s="57">
        <f t="shared" si="50"/>
        <v>0</v>
      </c>
      <c r="BD1502" s="57">
        <f t="shared" si="50"/>
        <v>0</v>
      </c>
      <c r="BE1502" s="57">
        <f t="shared" si="50"/>
        <v>0</v>
      </c>
      <c r="BF1502" s="57">
        <f t="shared" si="50"/>
        <v>0</v>
      </c>
      <c r="BG1502" s="57">
        <f t="shared" si="50"/>
        <v>0</v>
      </c>
      <c r="BH1502" s="57">
        <f t="shared" si="50"/>
        <v>0</v>
      </c>
      <c r="BI1502" s="57">
        <f t="shared" si="50"/>
        <v>0</v>
      </c>
      <c r="BJ1502" s="57">
        <f t="shared" si="50"/>
        <v>0</v>
      </c>
      <c r="BK1502" s="57">
        <f t="shared" si="50"/>
        <v>0</v>
      </c>
      <c r="BL1502" s="57">
        <f t="shared" si="50"/>
        <v>0</v>
      </c>
      <c r="BM1502" s="57">
        <f t="shared" si="50"/>
        <v>0</v>
      </c>
      <c r="BN1502" s="57">
        <f t="shared" si="50"/>
        <v>0</v>
      </c>
      <c r="BO1502" s="57">
        <f t="shared" si="50"/>
        <v>0</v>
      </c>
      <c r="BP1502" s="57">
        <f t="shared" si="50"/>
        <v>0</v>
      </c>
      <c r="BQ1502" s="57">
        <f t="shared" si="50"/>
        <v>0</v>
      </c>
      <c r="BR1502" s="57">
        <f t="shared" si="50"/>
        <v>0</v>
      </c>
      <c r="BS1502" s="57">
        <f t="shared" si="50"/>
        <v>0</v>
      </c>
      <c r="BT1502" s="57">
        <f t="shared" si="50"/>
        <v>0</v>
      </c>
      <c r="BU1502" s="57">
        <f t="shared" si="50"/>
        <v>0</v>
      </c>
      <c r="BV1502" s="57">
        <f t="shared" si="50"/>
        <v>0</v>
      </c>
    </row>
  </sheetData>
  <sheetProtection insertRows="0" deleteRows="0" sort="0"/>
  <mergeCells count="1">
    <mergeCell ref="A1502:G1502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workbookViewId="0">
      <selection activeCell="K7" sqref="K7:K12"/>
    </sheetView>
  </sheetViews>
  <sheetFormatPr defaultRowHeight="15" x14ac:dyDescent="0.25"/>
  <cols>
    <col min="1" max="1" width="6.85546875" style="10" customWidth="1"/>
    <col min="2" max="2" width="6.85546875" style="43" customWidth="1"/>
    <col min="3" max="3" width="6.85546875" style="60" customWidth="1"/>
    <col min="4" max="4" width="22.85546875" style="10" customWidth="1"/>
    <col min="5" max="5" width="18.85546875" style="10" customWidth="1"/>
    <col min="6" max="6" width="16.5703125" style="10" customWidth="1"/>
    <col min="7" max="7" width="15.28515625" style="10" customWidth="1"/>
    <col min="8" max="8" width="19.5703125" style="29" customWidth="1"/>
    <col min="9" max="9" width="17.28515625" style="10" customWidth="1"/>
    <col min="10" max="10" width="9" style="58" customWidth="1"/>
    <col min="11" max="16384" width="9.140625" style="10"/>
  </cols>
  <sheetData>
    <row r="1" spans="1:12" ht="107.25" customHeight="1" x14ac:dyDescent="0.25">
      <c r="H1" s="65" t="s">
        <v>82</v>
      </c>
      <c r="I1" s="65"/>
      <c r="J1" s="65"/>
    </row>
    <row r="2" spans="1:12" x14ac:dyDescent="0.25">
      <c r="A2" s="65" t="s">
        <v>84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x14ac:dyDescent="0.25">
      <c r="F3" s="65" t="s">
        <v>86</v>
      </c>
      <c r="G3" s="65"/>
    </row>
    <row r="4" spans="1:12" x14ac:dyDescent="0.25">
      <c r="A4" s="67" t="s">
        <v>85</v>
      </c>
      <c r="B4" s="67"/>
      <c r="C4" s="67"/>
      <c r="D4" s="67"/>
      <c r="E4" s="67"/>
      <c r="F4" s="67"/>
      <c r="G4" s="67"/>
      <c r="H4" s="67"/>
      <c r="I4" s="67"/>
      <c r="J4" s="67"/>
    </row>
    <row r="5" spans="1:12" x14ac:dyDescent="0.25">
      <c r="A5" s="11"/>
      <c r="B5" s="44"/>
      <c r="C5" s="61"/>
      <c r="D5" s="11"/>
      <c r="E5" s="11"/>
      <c r="F5" s="11"/>
      <c r="G5" s="11"/>
      <c r="H5" s="30"/>
      <c r="I5" s="68" t="s">
        <v>83</v>
      </c>
      <c r="J5" s="68"/>
      <c r="K5" s="68"/>
    </row>
    <row r="6" spans="1:12" ht="60" x14ac:dyDescent="0.25">
      <c r="A6" s="7" t="s">
        <v>0</v>
      </c>
      <c r="B6" s="7"/>
      <c r="C6" s="7"/>
      <c r="D6" s="7" t="s">
        <v>78</v>
      </c>
      <c r="E6" s="7" t="s">
        <v>77</v>
      </c>
      <c r="F6" s="7" t="s">
        <v>76</v>
      </c>
      <c r="G6" s="7" t="s">
        <v>79</v>
      </c>
      <c r="H6" s="31" t="s">
        <v>80</v>
      </c>
      <c r="I6" s="8" t="s">
        <v>75</v>
      </c>
      <c r="J6" s="59"/>
      <c r="K6" s="8" t="s">
        <v>81</v>
      </c>
    </row>
    <row r="7" spans="1:12" x14ac:dyDescent="0.25">
      <c r="A7" s="13"/>
      <c r="B7" s="49">
        <f>INDEX('новый реестр'!A:A,MATCH("*",'новый реестр'!H:H,))</f>
        <v>1</v>
      </c>
      <c r="C7" s="74">
        <f t="array" ref="C7">SMALL(IF(INDEX('новый реестр'!J:BV,B7+2,)&lt;&gt;"",COLUMN('новый реестр'!J:BV)),(ROW(A2)-MATCH(B7,B$7:B7,)))</f>
        <v>12</v>
      </c>
      <c r="D7" s="12" t="str">
        <f>IF($B7&lt;&gt;"",INDEX('новый реестр'!B:B,$B7+2),"")</f>
        <v>Абраменков</v>
      </c>
      <c r="E7" s="12" t="str">
        <f>IF($B7&lt;&gt;"",INDEX('новый реестр'!C:C,$B7+2),"")</f>
        <v>Алексей</v>
      </c>
      <c r="F7" s="12" t="str">
        <f>IF($B7&lt;&gt;"",INDEX('новый реестр'!D:D,$B7+2),"")</f>
        <v>Андреевич</v>
      </c>
      <c r="G7" s="12">
        <f>IF($B7&lt;&gt;"",INDEX('новый реестр'!E:E,$B7+2),"")</f>
        <v>94302609</v>
      </c>
      <c r="H7" s="32">
        <f>IF($B7&lt;&gt;"",INDEX('новый реестр'!F:F,$B7+2),"")</f>
        <v>43831</v>
      </c>
      <c r="I7" s="12" t="str">
        <f>IF($B7&lt;&gt;"",INDEX('новый реестр'!G:G,$B7+2),"")</f>
        <v>МАШ.ЭЛ.ВОЗ.ГРУЗ</v>
      </c>
      <c r="J7" s="12">
        <f>IF($B7&lt;&gt;"",INDEX('новый реестр'!A:BV,B7+2,C7),"")</f>
        <v>1</v>
      </c>
      <c r="K7" s="13">
        <f>IF($B7&lt;&gt;"",INDEX('новый реестр'!$2:$2,C7),"")</f>
        <v>55</v>
      </c>
      <c r="L7" s="50"/>
    </row>
    <row r="8" spans="1:12" s="34" customFormat="1" x14ac:dyDescent="0.25">
      <c r="A8" s="13"/>
      <c r="B8" s="51">
        <f>IFERROR(IF((ROW(A2)-MATCH(B7,B$7:B7,))&lt;--VLOOKUP(B7,'новый реестр'!A:H,8,),B7,MATCH("*",INDEX('новый реестр'!H:H,B7+3):'новый реестр'!H$10002,)+B7),"")</f>
        <v>1</v>
      </c>
      <c r="C8" s="74">
        <f t="array" ref="C8">SMALL(IF(INDEX('новый реестр'!J:BV,B8+2,)&lt;&gt;"",COLUMN('новый реестр'!J:BV)),(ROW(A3)-MATCH(B8,B$7:B8,)))</f>
        <v>16</v>
      </c>
      <c r="D8" s="12" t="str">
        <f>IF($B8&lt;&gt;"",INDEX('новый реестр'!B:B,$B8+2),"")</f>
        <v>Абраменков</v>
      </c>
      <c r="E8" s="12" t="str">
        <f>IF($B8&lt;&gt;"",INDEX('новый реестр'!C:C,$B8+2),"")</f>
        <v>Алексей</v>
      </c>
      <c r="F8" s="12" t="str">
        <f>IF($B8&lt;&gt;"",INDEX('новый реестр'!D:D,$B8+2),"")</f>
        <v>Андреевич</v>
      </c>
      <c r="G8" s="12">
        <f>IF($B8&lt;&gt;"",INDEX('новый реестр'!E:E,$B8+2),"")</f>
        <v>94302609</v>
      </c>
      <c r="H8" s="32">
        <f>IF($B8&lt;&gt;"",INDEX('новый реестр'!F:F,$B8+2),"")</f>
        <v>43831</v>
      </c>
      <c r="I8" s="12" t="str">
        <f>IF($B8&lt;&gt;"",INDEX('новый реестр'!G:G,$B8+2),"")</f>
        <v>МАШ.ЭЛ.ВОЗ.ГРУЗ</v>
      </c>
      <c r="J8" s="12">
        <f>IF($B8&lt;&gt;"",INDEX('новый реестр'!A:BV,B8+2,C8),"")</f>
        <v>1</v>
      </c>
      <c r="K8" s="13">
        <f>IF($B8&lt;&gt;"",INDEX('новый реестр'!$2:$2,C8),"")</f>
        <v>86</v>
      </c>
      <c r="L8" s="50"/>
    </row>
    <row r="9" spans="1:12" s="34" customFormat="1" x14ac:dyDescent="0.25">
      <c r="A9" s="13"/>
      <c r="B9" s="51" t="str">
        <f>IFERROR(IF((ROW(A3)-MATCH(B8,B$7:B8,))&lt;--VLOOKUP(B8,'новый реестр'!A:H,8,),B8,MATCH("*",INDEX('новый реестр'!H:H,B8+3):'новый реестр'!H$10002,)+B8),"")</f>
        <v/>
      </c>
      <c r="C9" s="74" t="e">
        <f t="array" ref="C9">SMALL(IF(INDEX('новый реестр'!J:BV,B9+2,)&lt;&gt;"",COLUMN('новый реестр'!J:BV)),(ROW(A4)-MATCH(B9,B$7:B9,)))</f>
        <v>#VALUE!</v>
      </c>
      <c r="D9" s="12" t="str">
        <f>IF($B9&lt;&gt;"",INDEX('новый реестр'!B:B,$B9+2),"")</f>
        <v/>
      </c>
      <c r="E9" s="12" t="str">
        <f>IF($B9&lt;&gt;"",INDEX('новый реестр'!C:C,$B9+2),"")</f>
        <v/>
      </c>
      <c r="F9" s="12" t="str">
        <f>IF($B9&lt;&gt;"",INDEX('новый реестр'!D:D,$B9+2),"")</f>
        <v/>
      </c>
      <c r="G9" s="12" t="str">
        <f>IF($B9&lt;&gt;"",INDEX('новый реестр'!E:E,$B9+2),"")</f>
        <v/>
      </c>
      <c r="H9" s="32" t="str">
        <f>IF($B9&lt;&gt;"",INDEX('новый реестр'!F:F,$B9+2),"")</f>
        <v/>
      </c>
      <c r="I9" s="12" t="str">
        <f>IF($B9&lt;&gt;"",INDEX('новый реестр'!G:G,$B9+2),"")</f>
        <v/>
      </c>
      <c r="J9" s="12" t="str">
        <f>IF($B9&lt;&gt;"",INDEX('новый реестр'!A:BV,B9+2,C9),"")</f>
        <v/>
      </c>
      <c r="K9" s="13" t="str">
        <f>IF($B9&lt;&gt;"",INDEX('новый реестр'!$2:$2,C9),"")</f>
        <v/>
      </c>
      <c r="L9" s="50"/>
    </row>
    <row r="10" spans="1:12" x14ac:dyDescent="0.25">
      <c r="A10" s="14"/>
      <c r="B10" s="51" t="str">
        <f>IFERROR(IF((ROW(A4)-MATCH(B9,B$7:B9,))&lt;--VLOOKUP(B9,'новый реестр'!A:H,8,),B9,MATCH("*",INDEX('новый реестр'!H:H,B9+3):'новый реестр'!H$10002,)+B9),"")</f>
        <v/>
      </c>
      <c r="C10" s="74" t="e">
        <f t="array" ref="C10">SMALL(IF(INDEX('новый реестр'!J:BV,B10+2,)&lt;&gt;"",COLUMN('новый реестр'!J:BV)),(ROW(A5)-MATCH(B10,B$7:B10,)))</f>
        <v>#VALUE!</v>
      </c>
      <c r="D10" s="12" t="str">
        <f>IF($B10&lt;&gt;"",INDEX('новый реестр'!B:B,$B10+2),"")</f>
        <v/>
      </c>
      <c r="E10" s="12" t="str">
        <f>IF($B10&lt;&gt;"",INDEX('новый реестр'!C:C,$B10+2),"")</f>
        <v/>
      </c>
      <c r="F10" s="12" t="str">
        <f>IF($B10&lt;&gt;"",INDEX('новый реестр'!D:D,$B10+2),"")</f>
        <v/>
      </c>
      <c r="G10" s="12" t="str">
        <f>IF($B10&lt;&gt;"",INDEX('новый реестр'!E:E,$B10+2),"")</f>
        <v/>
      </c>
      <c r="H10" s="32" t="str">
        <f>IF($B10&lt;&gt;"",INDEX('новый реестр'!F:F,$B10+2),"")</f>
        <v/>
      </c>
      <c r="I10" s="12" t="str">
        <f>IF($B10&lt;&gt;"",INDEX('новый реестр'!G:G,$B10+2),"")</f>
        <v/>
      </c>
      <c r="J10" s="12" t="str">
        <f>IF($B10&lt;&gt;"",INDEX('новый реестр'!A:BV,B10+2,C10),"")</f>
        <v/>
      </c>
      <c r="K10" s="13" t="str">
        <f>IF($B10&lt;&gt;"",INDEX('новый реестр'!$2:$2,C10),"")</f>
        <v/>
      </c>
    </row>
    <row r="11" spans="1:12" x14ac:dyDescent="0.25">
      <c r="A11" s="14"/>
      <c r="B11" s="51" t="str">
        <f>IFERROR(IF((ROW(A5)-MATCH(B10,B$7:B10,))&lt;--VLOOKUP(B10,'новый реестр'!A:H,8,),B10,MATCH("*",INDEX('новый реестр'!H:H,B10+3):'новый реестр'!H$10002,)+B10),"")</f>
        <v/>
      </c>
      <c r="C11" s="74" t="e">
        <f t="array" ref="C11">SMALL(IF(INDEX('новый реестр'!J:BV,B11+2,)&lt;&gt;"",COLUMN('новый реестр'!J:BV)),(ROW(A6)-MATCH(B11,B$7:B11,)))</f>
        <v>#VALUE!</v>
      </c>
      <c r="D11" s="12" t="str">
        <f>IF($B11&lt;&gt;"",INDEX('новый реестр'!B:B,$B11+2),"")</f>
        <v/>
      </c>
      <c r="E11" s="12" t="str">
        <f>IF($B11&lt;&gt;"",INDEX('новый реестр'!C:C,$B11+2),"")</f>
        <v/>
      </c>
      <c r="F11" s="12" t="str">
        <f>IF($B11&lt;&gt;"",INDEX('новый реестр'!D:D,$B11+2),"")</f>
        <v/>
      </c>
      <c r="G11" s="12" t="str">
        <f>IF($B11&lt;&gt;"",INDEX('новый реестр'!E:E,$B11+2),"")</f>
        <v/>
      </c>
      <c r="H11" s="32" t="str">
        <f>IF($B11&lt;&gt;"",INDEX('новый реестр'!F:F,$B11+2),"")</f>
        <v/>
      </c>
      <c r="I11" s="12" t="str">
        <f>IF($B11&lt;&gt;"",INDEX('новый реестр'!G:G,$B11+2),"")</f>
        <v/>
      </c>
      <c r="J11" s="12" t="str">
        <f>IF($B11&lt;&gt;"",INDEX('новый реестр'!A:BV,B11+2,C11),"")</f>
        <v/>
      </c>
      <c r="K11" s="13" t="str">
        <f>IF($B11&lt;&gt;"",INDEX('новый реестр'!$2:$2,C11),"")</f>
        <v/>
      </c>
    </row>
    <row r="12" spans="1:12" x14ac:dyDescent="0.25">
      <c r="A12" s="14"/>
      <c r="B12" s="51" t="str">
        <f>IFERROR(IF((ROW(A6)-MATCH(B11,B$7:B11,))&lt;--VLOOKUP(B11,'новый реестр'!A:H,8,),B11,MATCH("*",INDEX('новый реестр'!H:H,B11+3):'новый реестр'!H$10002,)+B11),"")</f>
        <v/>
      </c>
      <c r="C12" s="74" t="e">
        <f t="array" ref="C12">SMALL(IF(INDEX('новый реестр'!J:BV,B12+2,)&lt;&gt;"",COLUMN('новый реестр'!J:BV)),(ROW(A7)-MATCH(B12,B$7:B12,)))</f>
        <v>#VALUE!</v>
      </c>
      <c r="D12" s="12" t="str">
        <f>IF($B12&lt;&gt;"",INDEX('новый реестр'!B:B,$B12+2),"")</f>
        <v/>
      </c>
      <c r="E12" s="12" t="str">
        <f>IF($B12&lt;&gt;"",INDEX('новый реестр'!C:C,$B12+2),"")</f>
        <v/>
      </c>
      <c r="F12" s="12" t="str">
        <f>IF($B12&lt;&gt;"",INDEX('новый реестр'!D:D,$B12+2),"")</f>
        <v/>
      </c>
      <c r="G12" s="12" t="str">
        <f>IF($B12&lt;&gt;"",INDEX('новый реестр'!E:E,$B12+2),"")</f>
        <v/>
      </c>
      <c r="H12" s="32" t="str">
        <f>IF($B12&lt;&gt;"",INDEX('новый реестр'!F:F,$B12+2),"")</f>
        <v/>
      </c>
      <c r="I12" s="12" t="str">
        <f>IF($B12&lt;&gt;"",INDEX('новый реестр'!G:G,$B12+2),"")</f>
        <v/>
      </c>
      <c r="J12" s="12" t="str">
        <f>IF($B12&lt;&gt;"",INDEX('новый реестр'!A:BV,B12+2,C12),"")</f>
        <v/>
      </c>
      <c r="K12" s="13" t="str">
        <f>IF($B12&lt;&gt;"",INDEX('новый реестр'!$2:$2,C12),"")</f>
        <v/>
      </c>
    </row>
    <row r="13" spans="1:12" x14ac:dyDescent="0.25">
      <c r="A13" s="14"/>
      <c r="B13" s="51" t="str">
        <f>IFERROR(IF((ROW(A7)-MATCH(B12,B$7:B12,))&lt;--VLOOKUP(B12,'новый реестр'!A:H,8,),B12,MATCH("*",INDEX('новый реестр'!H:H,B12+3):'новый реестр'!H$10002,)+B12),"")</f>
        <v/>
      </c>
      <c r="C13" s="74" t="e">
        <f t="array" ref="C13">SMALL(IF(INDEX('новый реестр'!J:BV,B13+2,)&lt;&gt;"",COLUMN('новый реестр'!J:BV)),(ROW(A8)-MATCH(B13,B$7:B13,)))</f>
        <v>#VALUE!</v>
      </c>
      <c r="D13" s="12" t="str">
        <f>IF($B13&lt;&gt;"",INDEX('новый реестр'!B:B,$B13+2),"")</f>
        <v/>
      </c>
      <c r="E13" s="12" t="str">
        <f>IF($B13&lt;&gt;"",INDEX('новый реестр'!C:C,$B13+2),"")</f>
        <v/>
      </c>
      <c r="F13" s="12" t="str">
        <f>IF($B13&lt;&gt;"",INDEX('новый реестр'!D:D,$B13+2),"")</f>
        <v/>
      </c>
      <c r="G13" s="12" t="str">
        <f>IF($B13&lt;&gt;"",INDEX('новый реестр'!E:E,$B13+2),"")</f>
        <v/>
      </c>
      <c r="H13" s="32" t="str">
        <f>IF($B13&lt;&gt;"",INDEX('новый реестр'!F:F,$B13+2),"")</f>
        <v/>
      </c>
      <c r="I13" s="12" t="str">
        <f>IF($B13&lt;&gt;"",INDEX('новый реестр'!G:G,$B13+2),"")</f>
        <v/>
      </c>
      <c r="J13" s="12" t="str">
        <f>IF($B13&lt;&gt;"",INDEX('новый реестр'!A:BV,B13+2,C13),"")</f>
        <v/>
      </c>
    </row>
    <row r="14" spans="1:12" x14ac:dyDescent="0.25">
      <c r="A14" s="14"/>
      <c r="B14" s="51" t="str">
        <f>IFERROR(IF((ROW(A8)-MATCH(B13,B$7:B13,))&lt;--VLOOKUP(B13,'новый реестр'!A:H,8,),B13,MATCH("*",INDEX('новый реестр'!H:H,B13+3):'новый реестр'!H$10002,)+B13),"")</f>
        <v/>
      </c>
      <c r="C14" s="74" t="e">
        <f t="array" ref="C14">SMALL(IF(INDEX('новый реестр'!J:BV,B14+2,)&lt;&gt;"",COLUMN('новый реестр'!J:BV)),(ROW(A9)-MATCH(B14,B$7:B14,)))</f>
        <v>#VALUE!</v>
      </c>
      <c r="D14" s="12" t="str">
        <f>IF($B14&lt;&gt;"",INDEX('новый реестр'!B:B,$B14+2),"")</f>
        <v/>
      </c>
      <c r="E14" s="12" t="str">
        <f>IF($B14&lt;&gt;"",INDEX('новый реестр'!C:C,$B14+2),"")</f>
        <v/>
      </c>
      <c r="F14" s="12" t="str">
        <f>IF($B14&lt;&gt;"",INDEX('новый реестр'!D:D,$B14+2),"")</f>
        <v/>
      </c>
      <c r="G14" s="12" t="str">
        <f>IF($B14&lt;&gt;"",INDEX('новый реестр'!E:E,$B14+2),"")</f>
        <v/>
      </c>
      <c r="H14" s="32" t="str">
        <f>IF($B14&lt;&gt;"",INDEX('новый реестр'!F:F,$B14+2),"")</f>
        <v/>
      </c>
      <c r="I14" s="12" t="str">
        <f>IF($B14&lt;&gt;"",INDEX('новый реестр'!G:G,$B14+2),"")</f>
        <v/>
      </c>
      <c r="J14" s="12" t="str">
        <f>IF($B14&lt;&gt;"",INDEX('новый реестр'!A:BV,B14+2,C14),"")</f>
        <v/>
      </c>
    </row>
    <row r="15" spans="1:12" x14ac:dyDescent="0.25">
      <c r="A15" s="14"/>
      <c r="B15" s="51" t="str">
        <f>IFERROR(IF((ROW(A9)-MATCH(B14,B$7:B14,))&lt;--VLOOKUP(B14,'новый реестр'!A:H,8,),B14,MATCH("*",INDEX('новый реестр'!H:H,B14+3):'новый реестр'!H$10002,)+B14),"")</f>
        <v/>
      </c>
      <c r="C15" s="74" t="e">
        <f t="array" ref="C15">SMALL(IF(INDEX('новый реестр'!J:BV,B15+2,)&lt;&gt;"",COLUMN('новый реестр'!J:BV)),(ROW(A10)-MATCH(B15,B$7:B15,)))</f>
        <v>#VALUE!</v>
      </c>
      <c r="D15" s="12" t="str">
        <f>IF($B15&lt;&gt;"",INDEX('новый реестр'!B:B,$B15+2),"")</f>
        <v/>
      </c>
      <c r="E15" s="12" t="str">
        <f>IF($B15&lt;&gt;"",INDEX('новый реестр'!C:C,$B15+2),"")</f>
        <v/>
      </c>
      <c r="F15" s="12" t="str">
        <f>IF($B15&lt;&gt;"",INDEX('новый реестр'!D:D,$B15+2),"")</f>
        <v/>
      </c>
      <c r="G15" s="12" t="str">
        <f>IF($B15&lt;&gt;"",INDEX('новый реестр'!E:E,$B15+2),"")</f>
        <v/>
      </c>
      <c r="H15" s="32" t="str">
        <f>IF($B15&lt;&gt;"",INDEX('новый реестр'!F:F,$B15+2),"")</f>
        <v/>
      </c>
      <c r="I15" s="12" t="str">
        <f>IF($B15&lt;&gt;"",INDEX('новый реестр'!G:G,$B15+2),"")</f>
        <v/>
      </c>
      <c r="J15" s="12" t="str">
        <f>IF($B15&lt;&gt;"",INDEX('новый реестр'!A:BV,B15+2,C15),"")</f>
        <v/>
      </c>
    </row>
    <row r="16" spans="1:12" x14ac:dyDescent="0.25">
      <c r="A16" s="14"/>
      <c r="B16" s="51" t="str">
        <f>IFERROR(IF((ROW(A10)-MATCH(B15,B$7:B15,))&lt;--VLOOKUP(B15,'новый реестр'!A:H,8,),B15,MATCH("*",INDEX('новый реестр'!H:H,B15+3):'новый реестр'!H$10002,)+B15),"")</f>
        <v/>
      </c>
      <c r="C16" s="74" t="e">
        <f t="array" ref="C16">SMALL(IF(INDEX('новый реестр'!J:BV,B16+2,)&lt;&gt;"",COLUMN('новый реестр'!J:BV)),(ROW(A11)-MATCH(B16,B$7:B16,)))</f>
        <v>#VALUE!</v>
      </c>
      <c r="D16" s="12" t="str">
        <f>IF($B16&lt;&gt;"",INDEX('новый реестр'!B:B,$B16+2),"")</f>
        <v/>
      </c>
      <c r="E16" s="12" t="str">
        <f>IF($B16&lt;&gt;"",INDEX('новый реестр'!C:C,$B16+2),"")</f>
        <v/>
      </c>
      <c r="F16" s="12" t="str">
        <f>IF($B16&lt;&gt;"",INDEX('новый реестр'!D:D,$B16+2),"")</f>
        <v/>
      </c>
      <c r="G16" s="12" t="str">
        <f>IF($B16&lt;&gt;"",INDEX('новый реестр'!E:E,$B16+2),"")</f>
        <v/>
      </c>
      <c r="H16" s="32" t="str">
        <f>IF($B16&lt;&gt;"",INDEX('новый реестр'!F:F,$B16+2),"")</f>
        <v/>
      </c>
      <c r="I16" s="12" t="str">
        <f>IF($B16&lt;&gt;"",INDEX('новый реестр'!G:G,$B16+2),"")</f>
        <v/>
      </c>
      <c r="J16" s="12" t="str">
        <f>IF($B16&lt;&gt;"",INDEX('новый реестр'!A:BV,B16+2,C16),"")</f>
        <v/>
      </c>
    </row>
    <row r="17" spans="1:10" x14ac:dyDescent="0.25">
      <c r="A17" s="14"/>
      <c r="B17" s="51" t="str">
        <f>IFERROR(IF((ROW(A11)-MATCH(B16,B$7:B16,))&lt;--VLOOKUP(B16,'новый реестр'!A:H,8,),B16,MATCH("*",INDEX('новый реестр'!H:H,B16+3):'новый реестр'!H$10002,)+B16),"")</f>
        <v/>
      </c>
      <c r="C17" s="74" t="e">
        <f t="array" ref="C17">SMALL(IF(INDEX('новый реестр'!J:BV,B17+2,)&lt;&gt;"",COLUMN('новый реестр'!J:BV)),(ROW(A12)-MATCH(B17,B$7:B17,)))</f>
        <v>#VALUE!</v>
      </c>
      <c r="D17" s="12" t="str">
        <f>IF($B17&lt;&gt;"",INDEX('новый реестр'!B:B,$B17+2),"")</f>
        <v/>
      </c>
      <c r="E17" s="12" t="str">
        <f>IF($B17&lt;&gt;"",INDEX('новый реестр'!C:C,$B17+2),"")</f>
        <v/>
      </c>
      <c r="F17" s="12" t="str">
        <f>IF($B17&lt;&gt;"",INDEX('новый реестр'!D:D,$B17+2),"")</f>
        <v/>
      </c>
      <c r="G17" s="12" t="str">
        <f>IF($B17&lt;&gt;"",INDEX('новый реестр'!E:E,$B17+2),"")</f>
        <v/>
      </c>
      <c r="H17" s="32" t="str">
        <f>IF($B17&lt;&gt;"",INDEX('новый реестр'!F:F,$B17+2),"")</f>
        <v/>
      </c>
      <c r="I17" s="12" t="str">
        <f>IF($B17&lt;&gt;"",INDEX('новый реестр'!G:G,$B17+2),"")</f>
        <v/>
      </c>
      <c r="J17" s="12" t="str">
        <f>IF($B17&lt;&gt;"",INDEX('новый реестр'!A:BV,B17+2,C17),"")</f>
        <v/>
      </c>
    </row>
    <row r="18" spans="1:10" x14ac:dyDescent="0.25">
      <c r="A18" s="14"/>
      <c r="B18" s="51" t="str">
        <f>IFERROR(IF((ROW(A12)-MATCH(B17,B$7:B17,))&lt;--VLOOKUP(B17,'новый реестр'!A:H,8,),B17,MATCH("*",INDEX('новый реестр'!H:H,B17+3):'новый реестр'!H$10002,)+B17),"")</f>
        <v/>
      </c>
      <c r="C18" s="74" t="e">
        <f t="array" ref="C18">SMALL(IF(INDEX('новый реестр'!J:BV,B18+2,)&lt;&gt;"",COLUMN('новый реестр'!J:BV)),(ROW(A13)-MATCH(B18,B$7:B18,)))</f>
        <v>#VALUE!</v>
      </c>
      <c r="D18" s="12" t="str">
        <f>IF($B18&lt;&gt;"",INDEX('новый реестр'!B:B,$B18+2),"")</f>
        <v/>
      </c>
      <c r="E18" s="12" t="str">
        <f>IF($B18&lt;&gt;"",INDEX('новый реестр'!C:C,$B18+2),"")</f>
        <v/>
      </c>
      <c r="F18" s="12" t="str">
        <f>IF($B18&lt;&gt;"",INDEX('новый реестр'!D:D,$B18+2),"")</f>
        <v/>
      </c>
      <c r="G18" s="12" t="str">
        <f>IF($B18&lt;&gt;"",INDEX('новый реестр'!E:E,$B18+2),"")</f>
        <v/>
      </c>
      <c r="H18" s="32" t="str">
        <f>IF($B18&lt;&gt;"",INDEX('новый реестр'!F:F,$B18+2),"")</f>
        <v/>
      </c>
      <c r="I18" s="12" t="str">
        <f>IF($B18&lt;&gt;"",INDEX('новый реестр'!G:G,$B18+2),"")</f>
        <v/>
      </c>
      <c r="J18" s="12" t="str">
        <f>IF($B18&lt;&gt;"",INDEX('новый реестр'!A:BV,B18+2,C18),"")</f>
        <v/>
      </c>
    </row>
    <row r="19" spans="1:10" x14ac:dyDescent="0.25">
      <c r="A19" s="14"/>
      <c r="B19" s="51" t="str">
        <f>IFERROR(IF((ROW(A13)-MATCH(B18,B$7:B18,))&lt;--VLOOKUP(B18,'новый реестр'!A:H,8,),B18,MATCH("*",INDEX('новый реестр'!H:H,B18+3):'новый реестр'!H$10002,)+B18),"")</f>
        <v/>
      </c>
      <c r="C19" s="74" t="e">
        <f t="array" ref="C19">SMALL(IF(INDEX('новый реестр'!J:BV,B19+2,)&lt;&gt;"",COLUMN('новый реестр'!J:BV)),(ROW(A14)-MATCH(B19,B$7:B19,)))</f>
        <v>#VALUE!</v>
      </c>
      <c r="D19" s="12" t="str">
        <f>IF($B19&lt;&gt;"",INDEX('новый реестр'!B:B,$B19+2),"")</f>
        <v/>
      </c>
      <c r="E19" s="12" t="str">
        <f>IF($B19&lt;&gt;"",INDEX('новый реестр'!C:C,$B19+2),"")</f>
        <v/>
      </c>
      <c r="F19" s="12" t="str">
        <f>IF($B19&lt;&gt;"",INDEX('новый реестр'!D:D,$B19+2),"")</f>
        <v/>
      </c>
      <c r="G19" s="12" t="str">
        <f>IF($B19&lt;&gt;"",INDEX('новый реестр'!E:E,$B19+2),"")</f>
        <v/>
      </c>
      <c r="H19" s="32" t="str">
        <f>IF($B19&lt;&gt;"",INDEX('новый реестр'!F:F,$B19+2),"")</f>
        <v/>
      </c>
      <c r="I19" s="12" t="str">
        <f>IF($B19&lt;&gt;"",INDEX('новый реестр'!G:G,$B19+2),"")</f>
        <v/>
      </c>
      <c r="J19" s="12" t="str">
        <f>IF($B19&lt;&gt;"",INDEX('новый реестр'!A:BV,B19+2,C19),"")</f>
        <v/>
      </c>
    </row>
    <row r="20" spans="1:10" x14ac:dyDescent="0.25">
      <c r="A20" s="14"/>
      <c r="B20" s="51" t="str">
        <f>IFERROR(IF((ROW(A14)-MATCH(B19,B$7:B19,))&lt;--VLOOKUP(B19,'новый реестр'!A:H,8,),B19,MATCH("*",INDEX('новый реестр'!H:H,B19+3):'новый реестр'!H$10002,)+B19),"")</f>
        <v/>
      </c>
      <c r="C20" s="74" t="e">
        <f t="array" ref="C20">SMALL(IF(INDEX('новый реестр'!J:BV,B20+2,)&lt;&gt;"",COLUMN('новый реестр'!J:BV)),(ROW(A15)-MATCH(B20,B$7:B20,)))</f>
        <v>#VALUE!</v>
      </c>
      <c r="D20" s="12" t="str">
        <f>IF($B20&lt;&gt;"",INDEX('новый реестр'!B:B,$B20+2),"")</f>
        <v/>
      </c>
      <c r="E20" s="12" t="str">
        <f>IF($B20&lt;&gt;"",INDEX('новый реестр'!C:C,$B20+2),"")</f>
        <v/>
      </c>
      <c r="F20" s="12" t="str">
        <f>IF($B20&lt;&gt;"",INDEX('новый реестр'!D:D,$B20+2),"")</f>
        <v/>
      </c>
      <c r="G20" s="12" t="str">
        <f>IF($B20&lt;&gt;"",INDEX('новый реестр'!E:E,$B20+2),"")</f>
        <v/>
      </c>
      <c r="H20" s="32" t="str">
        <f>IF($B20&lt;&gt;"",INDEX('новый реестр'!F:F,$B20+2),"")</f>
        <v/>
      </c>
      <c r="I20" s="12" t="str">
        <f>IF($B20&lt;&gt;"",INDEX('новый реестр'!G:G,$B20+2),"")</f>
        <v/>
      </c>
      <c r="J20" s="12" t="str">
        <f>IF($B20&lt;&gt;"",INDEX('новый реестр'!A:BV,B20+2,C20),"")</f>
        <v/>
      </c>
    </row>
    <row r="21" spans="1:10" x14ac:dyDescent="0.25">
      <c r="A21" s="14"/>
      <c r="B21" s="51" t="str">
        <f>IFERROR(IF((ROW(A15)-MATCH(B20,B$7:B20,))&lt;--VLOOKUP(B20,'новый реестр'!A:H,8,),B20,MATCH("*",INDEX('новый реестр'!H:H,B20+3):'новый реестр'!H$10002,)+B20),"")</f>
        <v/>
      </c>
      <c r="C21" s="74" t="e">
        <f t="array" ref="C21">SMALL(IF(INDEX('новый реестр'!J:BV,B21+2,)&lt;&gt;"",COLUMN('новый реестр'!J:BV)),(ROW(A16)-MATCH(B21,B$7:B21,)))</f>
        <v>#VALUE!</v>
      </c>
      <c r="D21" s="12" t="str">
        <f>IF($B21&lt;&gt;"",INDEX('новый реестр'!B:B,$B21+2),"")</f>
        <v/>
      </c>
      <c r="E21" s="12" t="str">
        <f>IF($B21&lt;&gt;"",INDEX('новый реестр'!C:C,$B21+2),"")</f>
        <v/>
      </c>
      <c r="F21" s="12" t="str">
        <f>IF($B21&lt;&gt;"",INDEX('новый реестр'!D:D,$B21+2),"")</f>
        <v/>
      </c>
      <c r="G21" s="12" t="str">
        <f>IF($B21&lt;&gt;"",INDEX('новый реестр'!E:E,$B21+2),"")</f>
        <v/>
      </c>
      <c r="H21" s="32" t="str">
        <f>IF($B21&lt;&gt;"",INDEX('новый реестр'!F:F,$B21+2),"")</f>
        <v/>
      </c>
      <c r="I21" s="12" t="str">
        <f>IF($B21&lt;&gt;"",INDEX('новый реестр'!G:G,$B21+2),"")</f>
        <v/>
      </c>
      <c r="J21" s="12" t="str">
        <f>IF($B21&lt;&gt;"",INDEX('новый реестр'!A:BV,B21+2,C21),"")</f>
        <v/>
      </c>
    </row>
    <row r="22" spans="1:10" x14ac:dyDescent="0.25">
      <c r="A22" s="14"/>
      <c r="B22" s="51" t="str">
        <f>IFERROR(IF((ROW(A16)-MATCH(B21,B$7:B21,))&lt;--VLOOKUP(B21,'новый реестр'!A:H,8,),B21,MATCH("*",INDEX('новый реестр'!H:H,B21+3):'новый реестр'!H$10002,)+B21),"")</f>
        <v/>
      </c>
      <c r="C22" s="74" t="e">
        <f t="array" ref="C22">SMALL(IF(INDEX('новый реестр'!J:BV,B22+2,)&lt;&gt;"",COLUMN('новый реестр'!J:BV)),(ROW(A17)-MATCH(B22,B$7:B22,)))</f>
        <v>#VALUE!</v>
      </c>
      <c r="D22" s="12" t="str">
        <f>IF($B22&lt;&gt;"",INDEX('новый реестр'!B:B,$B22+2),"")</f>
        <v/>
      </c>
      <c r="E22" s="12" t="str">
        <f>IF($B22&lt;&gt;"",INDEX('новый реестр'!C:C,$B22+2),"")</f>
        <v/>
      </c>
      <c r="F22" s="12" t="str">
        <f>IF($B22&lt;&gt;"",INDEX('новый реестр'!D:D,$B22+2),"")</f>
        <v/>
      </c>
      <c r="G22" s="12" t="str">
        <f>IF($B22&lt;&gt;"",INDEX('новый реестр'!E:E,$B22+2),"")</f>
        <v/>
      </c>
      <c r="H22" s="32" t="str">
        <f>IF($B22&lt;&gt;"",INDEX('новый реестр'!F:F,$B22+2),"")</f>
        <v/>
      </c>
      <c r="I22" s="12" t="str">
        <f>IF($B22&lt;&gt;"",INDEX('новый реестр'!G:G,$B22+2),"")</f>
        <v/>
      </c>
      <c r="J22" s="12" t="str">
        <f>IF($B22&lt;&gt;"",INDEX('новый реестр'!A:BV,B22+2,C22),"")</f>
        <v/>
      </c>
    </row>
    <row r="23" spans="1:10" x14ac:dyDescent="0.25">
      <c r="A23" s="14"/>
      <c r="B23" s="51" t="str">
        <f>IFERROR(IF((ROW(A17)-MATCH(B22,B$7:B22,))&lt;--VLOOKUP(B22,'новый реестр'!A:H,8,),B22,MATCH("*",INDEX('новый реестр'!H:H,B22+3):'новый реестр'!H$10002,)+B22),"")</f>
        <v/>
      </c>
      <c r="C23" s="74" t="e">
        <f t="array" ref="C23">SMALL(IF(INDEX('новый реестр'!J:BV,B23+2,)&lt;&gt;"",COLUMN('новый реестр'!J:BV)),(ROW(A18)-MATCH(B23,B$7:B23,)))</f>
        <v>#VALUE!</v>
      </c>
      <c r="D23" s="12" t="str">
        <f>IF($B23&lt;&gt;"",INDEX('новый реестр'!B:B,$B23+2),"")</f>
        <v/>
      </c>
      <c r="E23" s="12" t="str">
        <f>IF($B23&lt;&gt;"",INDEX('новый реестр'!C:C,$B23+2),"")</f>
        <v/>
      </c>
      <c r="F23" s="12" t="str">
        <f>IF($B23&lt;&gt;"",INDEX('новый реестр'!D:D,$B23+2),"")</f>
        <v/>
      </c>
      <c r="G23" s="12" t="str">
        <f>IF($B23&lt;&gt;"",INDEX('новый реестр'!E:E,$B23+2),"")</f>
        <v/>
      </c>
      <c r="H23" s="32" t="str">
        <f>IF($B23&lt;&gt;"",INDEX('новый реестр'!F:F,$B23+2),"")</f>
        <v/>
      </c>
      <c r="I23" s="12" t="str">
        <f>IF($B23&lt;&gt;"",INDEX('новый реестр'!G:G,$B23+2),"")</f>
        <v/>
      </c>
      <c r="J23" s="12" t="str">
        <f>IF($B23&lt;&gt;"",INDEX('новый реестр'!A:BV,B23+2,C23),"")</f>
        <v/>
      </c>
    </row>
    <row r="24" spans="1:10" x14ac:dyDescent="0.25">
      <c r="A24" s="14"/>
      <c r="B24" s="51" t="str">
        <f>IFERROR(IF((ROW(A18)-MATCH(B23,B$7:B23,))&lt;--VLOOKUP(B23,'новый реестр'!A:H,8,),B23,MATCH("*",INDEX('новый реестр'!H:H,B23+3):'новый реестр'!H$10002,)+B23),"")</f>
        <v/>
      </c>
      <c r="C24" s="74" t="e">
        <f t="array" ref="C24">SMALL(IF(INDEX('новый реестр'!J:BV,B24+2,)&lt;&gt;"",COLUMN('новый реестр'!J:BV)),(ROW(A19)-MATCH(B24,B$7:B24,)))</f>
        <v>#VALUE!</v>
      </c>
      <c r="D24" s="12" t="str">
        <f>IF($B24&lt;&gt;"",INDEX('новый реестр'!B:B,$B24+2),"")</f>
        <v/>
      </c>
      <c r="E24" s="12" t="str">
        <f>IF($B24&lt;&gt;"",INDEX('новый реестр'!C:C,$B24+2),"")</f>
        <v/>
      </c>
      <c r="F24" s="12" t="str">
        <f>IF($B24&lt;&gt;"",INDEX('новый реестр'!D:D,$B24+2),"")</f>
        <v/>
      </c>
      <c r="G24" s="12" t="str">
        <f>IF($B24&lt;&gt;"",INDEX('новый реестр'!E:E,$B24+2),"")</f>
        <v/>
      </c>
      <c r="H24" s="32" t="str">
        <f>IF($B24&lt;&gt;"",INDEX('новый реестр'!F:F,$B24+2),"")</f>
        <v/>
      </c>
      <c r="I24" s="12" t="str">
        <f>IF($B24&lt;&gt;"",INDEX('новый реестр'!G:G,$B24+2),"")</f>
        <v/>
      </c>
      <c r="J24" s="12" t="str">
        <f>IF($B24&lt;&gt;"",INDEX('новый реестр'!A:BV,B24+2,C24),"")</f>
        <v/>
      </c>
    </row>
    <row r="25" spans="1:10" x14ac:dyDescent="0.25">
      <c r="A25" s="14"/>
      <c r="B25" s="51" t="str">
        <f>IFERROR(IF((ROW(A19)-MATCH(B24,B$7:B24,))&lt;--VLOOKUP(B24,'новый реестр'!A:H,8,),B24,MATCH("*",INDEX('новый реестр'!H:H,B24+3):'новый реестр'!H$10002,)+B24),"")</f>
        <v/>
      </c>
      <c r="C25" s="74" t="e">
        <f t="array" ref="C25">SMALL(IF(INDEX('новый реестр'!J:BV,B25+2,)&lt;&gt;"",COLUMN('новый реестр'!J:BV)),(ROW(A20)-MATCH(B25,B$7:B25,)))</f>
        <v>#VALUE!</v>
      </c>
      <c r="D25" s="12" t="str">
        <f>IF($B25&lt;&gt;"",INDEX('новый реестр'!B:B,$B25+2),"")</f>
        <v/>
      </c>
      <c r="E25" s="12" t="str">
        <f>IF($B25&lt;&gt;"",INDEX('новый реестр'!C:C,$B25+2),"")</f>
        <v/>
      </c>
      <c r="F25" s="12" t="str">
        <f>IF($B25&lt;&gt;"",INDEX('новый реестр'!D:D,$B25+2),"")</f>
        <v/>
      </c>
      <c r="G25" s="12" t="str">
        <f>IF($B25&lt;&gt;"",INDEX('новый реестр'!E:E,$B25+2),"")</f>
        <v/>
      </c>
      <c r="H25" s="32" t="str">
        <f>IF($B25&lt;&gt;"",INDEX('новый реестр'!F:F,$B25+2),"")</f>
        <v/>
      </c>
      <c r="I25" s="12" t="str">
        <f>IF($B25&lt;&gt;"",INDEX('новый реестр'!G:G,$B25+2),"")</f>
        <v/>
      </c>
      <c r="J25" s="12" t="str">
        <f>IF($B25&lt;&gt;"",INDEX('новый реестр'!A:BV,B25+2,C25),"")</f>
        <v/>
      </c>
    </row>
    <row r="26" spans="1:10" x14ac:dyDescent="0.25">
      <c r="A26" s="14"/>
      <c r="B26" s="51" t="str">
        <f>IFERROR(IF((ROW(A20)-MATCH(B25,B$7:B25,))&lt;--VLOOKUP(B25,'новый реестр'!A:H,8,),B25,MATCH("*",INDEX('новый реестр'!H:H,B25+3):'новый реестр'!H$10002,)+B25),"")</f>
        <v/>
      </c>
      <c r="C26" s="74" t="e">
        <f t="array" ref="C26">SMALL(IF(INDEX('новый реестр'!J:BV,B26+2,)&lt;&gt;"",COLUMN('новый реестр'!J:BV)),(ROW(A21)-MATCH(B26,B$7:B26,)))</f>
        <v>#VALUE!</v>
      </c>
      <c r="D26" s="12" t="str">
        <f>IF($B26&lt;&gt;"",INDEX('новый реестр'!B:B,$B26+2),"")</f>
        <v/>
      </c>
      <c r="E26" s="12" t="str">
        <f>IF($B26&lt;&gt;"",INDEX('новый реестр'!C:C,$B26+2),"")</f>
        <v/>
      </c>
      <c r="F26" s="12" t="str">
        <f>IF($B26&lt;&gt;"",INDEX('новый реестр'!D:D,$B26+2),"")</f>
        <v/>
      </c>
      <c r="G26" s="12" t="str">
        <f>IF($B26&lt;&gt;"",INDEX('новый реестр'!E:E,$B26+2),"")</f>
        <v/>
      </c>
      <c r="H26" s="32" t="str">
        <f>IF($B26&lt;&gt;"",INDEX('новый реестр'!F:F,$B26+2),"")</f>
        <v/>
      </c>
      <c r="I26" s="12" t="str">
        <f>IF($B26&lt;&gt;"",INDEX('новый реестр'!G:G,$B26+2),"")</f>
        <v/>
      </c>
      <c r="J26" s="12" t="str">
        <f>IF($B26&lt;&gt;"",INDEX('новый реестр'!A:BV,B26+2,C26),"")</f>
        <v/>
      </c>
    </row>
    <row r="27" spans="1:10" x14ac:dyDescent="0.25">
      <c r="A27" s="14"/>
      <c r="B27" s="51" t="str">
        <f>IFERROR(IF((ROW(A21)-MATCH(B26,B$7:B26,))&lt;--VLOOKUP(B26,'новый реестр'!A:H,8,),B26,MATCH("*",INDEX('новый реестр'!H:H,B26+3):'новый реестр'!H$10002,)+B26),"")</f>
        <v/>
      </c>
      <c r="C27" s="74" t="e">
        <f t="array" ref="C27">SMALL(IF(INDEX('новый реестр'!J:BV,B27+2,)&lt;&gt;"",COLUMN('новый реестр'!J:BV)),(ROW(A22)-MATCH(B27,B$7:B27,)))</f>
        <v>#VALUE!</v>
      </c>
      <c r="D27" s="12" t="str">
        <f>IF($B27&lt;&gt;"",INDEX('новый реестр'!B:B,$B27+2),"")</f>
        <v/>
      </c>
      <c r="E27" s="12" t="str">
        <f>IF($B27&lt;&gt;"",INDEX('новый реестр'!C:C,$B27+2),"")</f>
        <v/>
      </c>
      <c r="F27" s="12" t="str">
        <f>IF($B27&lt;&gt;"",INDEX('новый реестр'!D:D,$B27+2),"")</f>
        <v/>
      </c>
      <c r="G27" s="12" t="str">
        <f>IF($B27&lt;&gt;"",INDEX('новый реестр'!E:E,$B27+2),"")</f>
        <v/>
      </c>
      <c r="H27" s="32" t="str">
        <f>IF($B27&lt;&gt;"",INDEX('новый реестр'!F:F,$B27+2),"")</f>
        <v/>
      </c>
      <c r="I27" s="12" t="str">
        <f>IF($B27&lt;&gt;"",INDEX('новый реестр'!G:G,$B27+2),"")</f>
        <v/>
      </c>
      <c r="J27" s="12" t="str">
        <f>IF($B27&lt;&gt;"",INDEX('новый реестр'!A:BV,B27+2,C27),"")</f>
        <v/>
      </c>
    </row>
    <row r="28" spans="1:10" x14ac:dyDescent="0.25">
      <c r="A28" s="14"/>
      <c r="B28" s="51" t="str">
        <f>IFERROR(IF((ROW(A22)-MATCH(B27,B$7:B27,))&lt;--VLOOKUP(B27,'новый реестр'!A:H,8,),B27,MATCH("*",INDEX('новый реестр'!H:H,B27+3):'новый реестр'!H$10002,)+B27),"")</f>
        <v/>
      </c>
      <c r="C28" s="74" t="e">
        <f t="array" ref="C28">SMALL(IF(INDEX('новый реестр'!J:BV,B28+2,)&lt;&gt;"",COLUMN('новый реестр'!J:BV)),(ROW(A23)-MATCH(B28,B$7:B28,)))</f>
        <v>#VALUE!</v>
      </c>
      <c r="D28" s="12" t="str">
        <f>IF($B28&lt;&gt;"",INDEX('новый реестр'!B:B,$B28+2),"")</f>
        <v/>
      </c>
      <c r="E28" s="12" t="str">
        <f>IF($B28&lt;&gt;"",INDEX('новый реестр'!C:C,$B28+2),"")</f>
        <v/>
      </c>
      <c r="F28" s="12" t="str">
        <f>IF($B28&lt;&gt;"",INDEX('новый реестр'!D:D,$B28+2),"")</f>
        <v/>
      </c>
      <c r="G28" s="12" t="str">
        <f>IF($B28&lt;&gt;"",INDEX('новый реестр'!E:E,$B28+2),"")</f>
        <v/>
      </c>
      <c r="H28" s="32" t="str">
        <f>IF($B28&lt;&gt;"",INDEX('новый реестр'!F:F,$B28+2),"")</f>
        <v/>
      </c>
      <c r="I28" s="12" t="str">
        <f>IF($B28&lt;&gt;"",INDEX('новый реестр'!G:G,$B28+2),"")</f>
        <v/>
      </c>
      <c r="J28" s="12" t="str">
        <f>IF($B28&lt;&gt;"",INDEX('новый реестр'!A:BV,B28+2,C28),"")</f>
        <v/>
      </c>
    </row>
    <row r="29" spans="1:10" x14ac:dyDescent="0.25">
      <c r="A29" s="14"/>
      <c r="B29" s="51" t="str">
        <f>IFERROR(IF((ROW(A23)-MATCH(B28,B$7:B28,))&lt;--VLOOKUP(B28,'новый реестр'!A:H,8,),B28,MATCH("*",INDEX('новый реестр'!H:H,B28+3):'новый реестр'!H$10002,)+B28),"")</f>
        <v/>
      </c>
      <c r="C29" s="74" t="e">
        <f t="array" ref="C29">SMALL(IF(INDEX('новый реестр'!J:BV,B29+2,)&lt;&gt;"",COLUMN('новый реестр'!J:BV)),(ROW(A24)-MATCH(B29,B$7:B29,)))</f>
        <v>#VALUE!</v>
      </c>
      <c r="D29" s="12" t="str">
        <f>IF($B29&lt;&gt;"",INDEX('новый реестр'!B:B,$B29+2),"")</f>
        <v/>
      </c>
      <c r="E29" s="12" t="str">
        <f>IF($B29&lt;&gt;"",INDEX('новый реестр'!C:C,$B29+2),"")</f>
        <v/>
      </c>
      <c r="F29" s="12" t="str">
        <f>IF($B29&lt;&gt;"",INDEX('новый реестр'!D:D,$B29+2),"")</f>
        <v/>
      </c>
      <c r="G29" s="12" t="str">
        <f>IF($B29&lt;&gt;"",INDEX('новый реестр'!E:E,$B29+2),"")</f>
        <v/>
      </c>
      <c r="H29" s="32" t="str">
        <f>IF($B29&lt;&gt;"",INDEX('новый реестр'!F:F,$B29+2),"")</f>
        <v/>
      </c>
      <c r="I29" s="12" t="str">
        <f>IF($B29&lt;&gt;"",INDEX('новый реестр'!G:G,$B29+2),"")</f>
        <v/>
      </c>
      <c r="J29" s="12" t="str">
        <f>IF($B29&lt;&gt;"",INDEX('новый реестр'!A:BV,B29+2,C29),"")</f>
        <v/>
      </c>
    </row>
    <row r="30" spans="1:10" x14ac:dyDescent="0.25">
      <c r="A30" s="14"/>
      <c r="B30" s="51" t="str">
        <f>IFERROR(IF((ROW(A24)-MATCH(B29,B$7:B29,))&lt;--VLOOKUP(B29,'новый реестр'!A:H,8,),B29,MATCH("*",INDEX('новый реестр'!H:H,B29+3):'новый реестр'!H$10002,)+B29),"")</f>
        <v/>
      </c>
      <c r="C30" s="74" t="e">
        <f t="array" ref="C30">SMALL(IF(INDEX('новый реестр'!J:BV,B30+2,)&lt;&gt;"",COLUMN('новый реестр'!J:BV)),(ROW(A25)-MATCH(B30,B$7:B30,)))</f>
        <v>#VALUE!</v>
      </c>
      <c r="D30" s="12" t="str">
        <f>IF($B30&lt;&gt;"",INDEX('новый реестр'!B:B,$B30+2),"")</f>
        <v/>
      </c>
      <c r="E30" s="12" t="str">
        <f>IF($B30&lt;&gt;"",INDEX('новый реестр'!C:C,$B30+2),"")</f>
        <v/>
      </c>
      <c r="F30" s="12" t="str">
        <f>IF($B30&lt;&gt;"",INDEX('новый реестр'!D:D,$B30+2),"")</f>
        <v/>
      </c>
      <c r="G30" s="12" t="str">
        <f>IF($B30&lt;&gt;"",INDEX('новый реестр'!E:E,$B30+2),"")</f>
        <v/>
      </c>
      <c r="H30" s="32" t="str">
        <f>IF($B30&lt;&gt;"",INDEX('новый реестр'!F:F,$B30+2),"")</f>
        <v/>
      </c>
      <c r="I30" s="12" t="str">
        <f>IF($B30&lt;&gt;"",INDEX('новый реестр'!G:G,$B30+2),"")</f>
        <v/>
      </c>
      <c r="J30" s="12" t="str">
        <f>IF($B30&lt;&gt;"",INDEX('новый реестр'!A:BV,B30+2,C30),"")</f>
        <v/>
      </c>
    </row>
    <row r="31" spans="1:10" x14ac:dyDescent="0.25">
      <c r="A31" s="14"/>
      <c r="B31" s="51" t="str">
        <f>IFERROR(IF((ROW(A25)-MATCH(B30,B$7:B30,))&lt;--VLOOKUP(B30,'новый реестр'!A:H,8,),B30,MATCH("*",INDEX('новый реестр'!H:H,B30+3):'новый реестр'!H$10002,)+B30),"")</f>
        <v/>
      </c>
      <c r="C31" s="74" t="e">
        <f t="array" ref="C31">SMALL(IF(INDEX('новый реестр'!J:BV,B31+2,)&lt;&gt;"",COLUMN('новый реестр'!J:BV)),(ROW(A26)-MATCH(B31,B$7:B31,)))</f>
        <v>#VALUE!</v>
      </c>
      <c r="D31" s="12" t="str">
        <f>IF($B31&lt;&gt;"",INDEX('новый реестр'!B:B,$B31+2),"")</f>
        <v/>
      </c>
      <c r="E31" s="12" t="str">
        <f>IF($B31&lt;&gt;"",INDEX('новый реестр'!C:C,$B31+2),"")</f>
        <v/>
      </c>
      <c r="F31" s="12" t="str">
        <f>IF($B31&lt;&gt;"",INDEX('новый реестр'!D:D,$B31+2),"")</f>
        <v/>
      </c>
      <c r="G31" s="12" t="str">
        <f>IF($B31&lt;&gt;"",INDEX('новый реестр'!E:E,$B31+2),"")</f>
        <v/>
      </c>
      <c r="H31" s="32" t="str">
        <f>IF($B31&lt;&gt;"",INDEX('новый реестр'!F:F,$B31+2),"")</f>
        <v/>
      </c>
      <c r="I31" s="12" t="str">
        <f>IF($B31&lt;&gt;"",INDEX('новый реестр'!G:G,$B31+2),"")</f>
        <v/>
      </c>
      <c r="J31" s="12" t="str">
        <f>IF($B31&lt;&gt;"",INDEX('новый реестр'!A:BV,B31+2,C31),"")</f>
        <v/>
      </c>
    </row>
    <row r="32" spans="1:10" x14ac:dyDescent="0.25">
      <c r="A32" s="14"/>
      <c r="B32" s="51" t="str">
        <f>IFERROR(IF((ROW(A26)-MATCH(B31,B$7:B31,))&lt;--VLOOKUP(B31,'новый реестр'!A:H,8,),B31,MATCH("*",INDEX('новый реестр'!H:H,B31+3):'новый реестр'!H$10002,)+B31),"")</f>
        <v/>
      </c>
      <c r="C32" s="74" t="e">
        <f t="array" ref="C32">SMALL(IF(INDEX('новый реестр'!J:BV,B32+2,)&lt;&gt;"",COLUMN('новый реестр'!J:BV)),(ROW(A27)-MATCH(B32,B$7:B32,)))</f>
        <v>#VALUE!</v>
      </c>
      <c r="D32" s="12" t="str">
        <f>IF($B32&lt;&gt;"",INDEX('новый реестр'!B:B,$B32+2),"")</f>
        <v/>
      </c>
      <c r="E32" s="12" t="str">
        <f>IF($B32&lt;&gt;"",INDEX('новый реестр'!C:C,$B32+2),"")</f>
        <v/>
      </c>
      <c r="F32" s="12" t="str">
        <f>IF($B32&lt;&gt;"",INDEX('новый реестр'!D:D,$B32+2),"")</f>
        <v/>
      </c>
      <c r="G32" s="12" t="str">
        <f>IF($B32&lt;&gt;"",INDEX('новый реестр'!E:E,$B32+2),"")</f>
        <v/>
      </c>
      <c r="H32" s="32" t="str">
        <f>IF($B32&lt;&gt;"",INDEX('новый реестр'!F:F,$B32+2),"")</f>
        <v/>
      </c>
      <c r="I32" s="12" t="str">
        <f>IF($B32&lt;&gt;"",INDEX('новый реестр'!G:G,$B32+2),"")</f>
        <v/>
      </c>
      <c r="J32" s="12" t="str">
        <f>IF($B32&lt;&gt;"",INDEX('новый реестр'!A:BV,B32+2,C32),"")</f>
        <v/>
      </c>
    </row>
    <row r="33" spans="1:10" x14ac:dyDescent="0.25">
      <c r="A33" s="14"/>
      <c r="B33" s="51" t="str">
        <f>IFERROR(IF((ROW(A27)-MATCH(B32,B$7:B32,))&lt;--VLOOKUP(B32,'новый реестр'!A:H,8,),B32,MATCH("*",INDEX('новый реестр'!H:H,B32+3):'новый реестр'!H$10002,)+B32),"")</f>
        <v/>
      </c>
      <c r="C33" s="74" t="e">
        <f t="array" ref="C33">SMALL(IF(INDEX('новый реестр'!J:BV,B33+2,)&lt;&gt;"",COLUMN('новый реестр'!J:BV)),(ROW(A28)-MATCH(B33,B$7:B33,)))</f>
        <v>#VALUE!</v>
      </c>
      <c r="D33" s="12" t="str">
        <f>IF($B33&lt;&gt;"",INDEX('новый реестр'!B:B,$B33+2),"")</f>
        <v/>
      </c>
      <c r="E33" s="12" t="str">
        <f>IF($B33&lt;&gt;"",INDEX('новый реестр'!C:C,$B33+2),"")</f>
        <v/>
      </c>
      <c r="F33" s="12" t="str">
        <f>IF($B33&lt;&gt;"",INDEX('новый реестр'!D:D,$B33+2),"")</f>
        <v/>
      </c>
      <c r="G33" s="12" t="str">
        <f>IF($B33&lt;&gt;"",INDEX('новый реестр'!E:E,$B33+2),"")</f>
        <v/>
      </c>
      <c r="H33" s="32" t="str">
        <f>IF($B33&lt;&gt;"",INDEX('новый реестр'!F:F,$B33+2),"")</f>
        <v/>
      </c>
      <c r="I33" s="12" t="str">
        <f>IF($B33&lt;&gt;"",INDEX('новый реестр'!G:G,$B33+2),"")</f>
        <v/>
      </c>
      <c r="J33" s="12" t="str">
        <f>IF($B33&lt;&gt;"",INDEX('новый реестр'!A:BV,B33+2,C33),"")</f>
        <v/>
      </c>
    </row>
    <row r="34" spans="1:10" x14ac:dyDescent="0.25">
      <c r="A34" s="14"/>
      <c r="B34" s="51" t="str">
        <f>IFERROR(IF((ROW(A28)-MATCH(B33,B$7:B33,))&lt;--VLOOKUP(B33,'новый реестр'!A:H,8,),B33,MATCH("*",INDEX('новый реестр'!H:H,B33+3):'новый реестр'!H$10002,)+B33),"")</f>
        <v/>
      </c>
      <c r="C34" s="74" t="e">
        <f t="array" ref="C34">SMALL(IF(INDEX('новый реестр'!J:BV,B34+2,)&lt;&gt;"",COLUMN('новый реестр'!J:BV)),(ROW(A29)-MATCH(B34,B$7:B34,)))</f>
        <v>#VALUE!</v>
      </c>
      <c r="D34" s="12" t="str">
        <f>IF($B34&lt;&gt;"",INDEX('новый реестр'!B:B,$B34+2),"")</f>
        <v/>
      </c>
      <c r="E34" s="12" t="str">
        <f>IF($B34&lt;&gt;"",INDEX('новый реестр'!C:C,$B34+2),"")</f>
        <v/>
      </c>
      <c r="F34" s="12" t="str">
        <f>IF($B34&lt;&gt;"",INDEX('новый реестр'!D:D,$B34+2),"")</f>
        <v/>
      </c>
      <c r="G34" s="12" t="str">
        <f>IF($B34&lt;&gt;"",INDEX('новый реестр'!E:E,$B34+2),"")</f>
        <v/>
      </c>
      <c r="H34" s="32" t="str">
        <f>IF($B34&lt;&gt;"",INDEX('новый реестр'!F:F,$B34+2),"")</f>
        <v/>
      </c>
      <c r="I34" s="12" t="str">
        <f>IF($B34&lt;&gt;"",INDEX('новый реестр'!G:G,$B34+2),"")</f>
        <v/>
      </c>
      <c r="J34" s="12" t="str">
        <f>IF($B34&lt;&gt;"",INDEX('новый реестр'!A:BV,B34+2,C34),"")</f>
        <v/>
      </c>
    </row>
    <row r="35" spans="1:10" x14ac:dyDescent="0.25">
      <c r="A35" s="14"/>
      <c r="B35" s="51" t="str">
        <f>IFERROR(IF((ROW(A29)-MATCH(B34,B$7:B34,))&lt;--VLOOKUP(B34,'новый реестр'!A:H,8,),B34,MATCH("*",INDEX('новый реестр'!H:H,B34+3):'новый реестр'!H$10002,)+B34),"")</f>
        <v/>
      </c>
      <c r="C35" s="74" t="e">
        <f t="array" ref="C35">SMALL(IF(INDEX('новый реестр'!J:BV,B35+2,)&lt;&gt;"",COLUMN('новый реестр'!J:BV)),(ROW(A30)-MATCH(B35,B$7:B35,)))</f>
        <v>#VALUE!</v>
      </c>
      <c r="D35" s="12" t="str">
        <f>IF($B35&lt;&gt;"",INDEX('новый реестр'!B:B,$B35+2),"")</f>
        <v/>
      </c>
      <c r="E35" s="12" t="str">
        <f>IF($B35&lt;&gt;"",INDEX('новый реестр'!C:C,$B35+2),"")</f>
        <v/>
      </c>
      <c r="F35" s="12" t="str">
        <f>IF($B35&lt;&gt;"",INDEX('новый реестр'!D:D,$B35+2),"")</f>
        <v/>
      </c>
      <c r="G35" s="12" t="str">
        <f>IF($B35&lt;&gt;"",INDEX('новый реестр'!E:E,$B35+2),"")</f>
        <v/>
      </c>
      <c r="H35" s="32" t="str">
        <f>IF($B35&lt;&gt;"",INDEX('новый реестр'!F:F,$B35+2),"")</f>
        <v/>
      </c>
      <c r="I35" s="12" t="str">
        <f>IF($B35&lt;&gt;"",INDEX('новый реестр'!G:G,$B35+2),"")</f>
        <v/>
      </c>
      <c r="J35" s="12" t="str">
        <f>IF($B35&lt;&gt;"",INDEX('новый реестр'!A:BV,B35+2,C35),"")</f>
        <v/>
      </c>
    </row>
    <row r="36" spans="1:10" x14ac:dyDescent="0.25">
      <c r="A36" s="14"/>
      <c r="B36" s="51" t="str">
        <f>IFERROR(IF((ROW(A30)-MATCH(B35,B$7:B35,))&lt;--VLOOKUP(B35,'новый реестр'!A:H,8,),B35,MATCH("*",INDEX('новый реестр'!H:H,B35+3):'новый реестр'!H$10002,)+B35),"")</f>
        <v/>
      </c>
      <c r="C36" s="74" t="e">
        <f t="array" ref="C36">SMALL(IF(INDEX('новый реестр'!J:BV,B36+2,)&lt;&gt;"",COLUMN('новый реестр'!J:BV)),(ROW(A31)-MATCH(B36,B$7:B36,)))</f>
        <v>#VALUE!</v>
      </c>
      <c r="D36" s="12" t="str">
        <f>IF($B36&lt;&gt;"",INDEX('новый реестр'!B:B,$B36+2),"")</f>
        <v/>
      </c>
      <c r="E36" s="12" t="str">
        <f>IF($B36&lt;&gt;"",INDEX('новый реестр'!C:C,$B36+2),"")</f>
        <v/>
      </c>
      <c r="F36" s="12" t="str">
        <f>IF($B36&lt;&gt;"",INDEX('новый реестр'!D:D,$B36+2),"")</f>
        <v/>
      </c>
      <c r="G36" s="12" t="str">
        <f>IF($B36&lt;&gt;"",INDEX('новый реестр'!E:E,$B36+2),"")</f>
        <v/>
      </c>
      <c r="H36" s="32" t="str">
        <f>IF($B36&lt;&gt;"",INDEX('новый реестр'!F:F,$B36+2),"")</f>
        <v/>
      </c>
      <c r="I36" s="12" t="str">
        <f>IF($B36&lt;&gt;"",INDEX('новый реестр'!G:G,$B36+2),"")</f>
        <v/>
      </c>
      <c r="J36" s="12" t="str">
        <f>IF($B36&lt;&gt;"",INDEX('новый реестр'!A:BV,B36+2,C36),"")</f>
        <v/>
      </c>
    </row>
    <row r="37" spans="1:10" x14ac:dyDescent="0.25">
      <c r="A37" s="14"/>
      <c r="B37" s="51" t="str">
        <f>IFERROR(IF((ROW(A31)-MATCH(B36,B$7:B36,))&lt;--VLOOKUP(B36,'новый реестр'!A:H,8,),B36,MATCH("*",INDEX('новый реестр'!H:H,B36+3):'новый реестр'!H$10002,)+B36),"")</f>
        <v/>
      </c>
      <c r="C37" s="74" t="e">
        <f t="array" ref="C37">SMALL(IF(INDEX('новый реестр'!J:BV,B37+2,)&lt;&gt;"",COLUMN('новый реестр'!J:BV)),(ROW(A32)-MATCH(B37,B$7:B37,)))</f>
        <v>#VALUE!</v>
      </c>
      <c r="D37" s="12" t="str">
        <f>IF($B37&lt;&gt;"",INDEX('новый реестр'!B:B,$B37+2),"")</f>
        <v/>
      </c>
      <c r="E37" s="12" t="str">
        <f>IF($B37&lt;&gt;"",INDEX('новый реестр'!C:C,$B37+2),"")</f>
        <v/>
      </c>
      <c r="F37" s="12" t="str">
        <f>IF($B37&lt;&gt;"",INDEX('новый реестр'!D:D,$B37+2),"")</f>
        <v/>
      </c>
      <c r="G37" s="12" t="str">
        <f>IF($B37&lt;&gt;"",INDEX('новый реестр'!E:E,$B37+2),"")</f>
        <v/>
      </c>
      <c r="H37" s="32" t="str">
        <f>IF($B37&lt;&gt;"",INDEX('новый реестр'!F:F,$B37+2),"")</f>
        <v/>
      </c>
      <c r="I37" s="12" t="str">
        <f>IF($B37&lt;&gt;"",INDEX('новый реестр'!G:G,$B37+2),"")</f>
        <v/>
      </c>
      <c r="J37" s="12" t="str">
        <f>IF($B37&lt;&gt;"",INDEX('новый реестр'!A:BV,B37+2,C37),"")</f>
        <v/>
      </c>
    </row>
    <row r="38" spans="1:10" x14ac:dyDescent="0.25">
      <c r="A38" s="14"/>
      <c r="B38" s="51" t="str">
        <f>IFERROR(IF((ROW(A32)-MATCH(B37,B$7:B37,))&lt;--VLOOKUP(B37,'новый реестр'!A:H,8,),B37,MATCH("*",INDEX('новый реестр'!H:H,B37+3):'новый реестр'!H$10002,)+B37),"")</f>
        <v/>
      </c>
      <c r="C38" s="74" t="e">
        <f t="array" ref="C38">SMALL(IF(INDEX('новый реестр'!J:BV,B38+2,)&lt;&gt;"",COLUMN('новый реестр'!J:BV)),(ROW(A33)-MATCH(B38,B$7:B38,)))</f>
        <v>#VALUE!</v>
      </c>
      <c r="D38" s="12" t="str">
        <f>IF($B38&lt;&gt;"",INDEX('новый реестр'!B:B,$B38+2),"")</f>
        <v/>
      </c>
      <c r="E38" s="12" t="str">
        <f>IF($B38&lt;&gt;"",INDEX('новый реестр'!C:C,$B38+2),"")</f>
        <v/>
      </c>
      <c r="F38" s="12" t="str">
        <f>IF($B38&lt;&gt;"",INDEX('новый реестр'!D:D,$B38+2),"")</f>
        <v/>
      </c>
      <c r="G38" s="12" t="str">
        <f>IF($B38&lt;&gt;"",INDEX('новый реестр'!E:E,$B38+2),"")</f>
        <v/>
      </c>
      <c r="H38" s="32" t="str">
        <f>IF($B38&lt;&gt;"",INDEX('новый реестр'!F:F,$B38+2),"")</f>
        <v/>
      </c>
      <c r="I38" s="12" t="str">
        <f>IF($B38&lt;&gt;"",INDEX('новый реестр'!G:G,$B38+2),"")</f>
        <v/>
      </c>
      <c r="J38" s="12" t="str">
        <f>IF($B38&lt;&gt;"",INDEX('новый реестр'!A:BV,B38+2,C38),"")</f>
        <v/>
      </c>
    </row>
    <row r="39" spans="1:10" x14ac:dyDescent="0.25">
      <c r="A39" s="14"/>
      <c r="B39" s="51" t="str">
        <f>IFERROR(IF((ROW(A33)-MATCH(B38,B$7:B38,))&lt;--VLOOKUP(B38,'новый реестр'!A:H,8,),B38,MATCH("*",INDEX('новый реестр'!H:H,B38+3):'новый реестр'!H$10002,)+B38),"")</f>
        <v/>
      </c>
      <c r="C39" s="74" t="e">
        <f t="array" ref="C39">SMALL(IF(INDEX('новый реестр'!J:BV,B39+2,)&lt;&gt;"",COLUMN('новый реестр'!J:BV)),(ROW(A34)-MATCH(B39,B$7:B39,)))</f>
        <v>#VALUE!</v>
      </c>
      <c r="D39" s="12" t="str">
        <f>IF($B39&lt;&gt;"",INDEX('новый реестр'!B:B,$B39+2),"")</f>
        <v/>
      </c>
      <c r="E39" s="12" t="str">
        <f>IF($B39&lt;&gt;"",INDEX('новый реестр'!C:C,$B39+2),"")</f>
        <v/>
      </c>
      <c r="F39" s="12" t="str">
        <f>IF($B39&lt;&gt;"",INDEX('новый реестр'!D:D,$B39+2),"")</f>
        <v/>
      </c>
      <c r="G39" s="12" t="str">
        <f>IF($B39&lt;&gt;"",INDEX('новый реестр'!E:E,$B39+2),"")</f>
        <v/>
      </c>
      <c r="H39" s="32" t="str">
        <f>IF($B39&lt;&gt;"",INDEX('новый реестр'!F:F,$B39+2),"")</f>
        <v/>
      </c>
      <c r="I39" s="12" t="str">
        <f>IF($B39&lt;&gt;"",INDEX('новый реестр'!G:G,$B39+2),"")</f>
        <v/>
      </c>
      <c r="J39" s="12" t="str">
        <f>IF($B39&lt;&gt;"",INDEX('новый реестр'!A:BV,B39+2,C39),"")</f>
        <v/>
      </c>
    </row>
    <row r="40" spans="1:10" x14ac:dyDescent="0.25">
      <c r="A40" s="14"/>
      <c r="B40" s="51" t="str">
        <f>IFERROR(IF((ROW(A34)-MATCH(B39,B$7:B39,))&lt;--VLOOKUP(B39,'новый реестр'!A:H,8,),B39,MATCH("*",INDEX('новый реестр'!H:H,B39+3):'новый реестр'!H$10002,)+B39),"")</f>
        <v/>
      </c>
      <c r="C40" s="74" t="e">
        <f t="array" ref="C40">SMALL(IF(INDEX('новый реестр'!J:BV,B40+2,)&lt;&gt;"",COLUMN('новый реестр'!J:BV)),(ROW(A35)-MATCH(B40,B$7:B40,)))</f>
        <v>#VALUE!</v>
      </c>
      <c r="D40" s="12" t="str">
        <f>IF($B40&lt;&gt;"",INDEX('новый реестр'!B:B,$B40+2),"")</f>
        <v/>
      </c>
      <c r="E40" s="12" t="str">
        <f>IF($B40&lt;&gt;"",INDEX('новый реестр'!C:C,$B40+2),"")</f>
        <v/>
      </c>
      <c r="F40" s="12" t="str">
        <f>IF($B40&lt;&gt;"",INDEX('новый реестр'!D:D,$B40+2),"")</f>
        <v/>
      </c>
      <c r="G40" s="12" t="str">
        <f>IF($B40&lt;&gt;"",INDEX('новый реестр'!E:E,$B40+2),"")</f>
        <v/>
      </c>
      <c r="H40" s="32" t="str">
        <f>IF($B40&lt;&gt;"",INDEX('новый реестр'!F:F,$B40+2),"")</f>
        <v/>
      </c>
      <c r="I40" s="12" t="str">
        <f>IF($B40&lt;&gt;"",INDEX('новый реестр'!G:G,$B40+2),"")</f>
        <v/>
      </c>
      <c r="J40" s="12" t="str">
        <f>IF($B40&lt;&gt;"",INDEX('новый реестр'!A:BV,B40+2,C40),"")</f>
        <v/>
      </c>
    </row>
    <row r="41" spans="1:10" x14ac:dyDescent="0.25">
      <c r="A41" s="14"/>
      <c r="B41" s="51" t="str">
        <f>IFERROR(IF((ROW(A35)-MATCH(B40,B$7:B40,))&lt;--VLOOKUP(B40,'новый реестр'!A:H,8,),B40,MATCH("*",INDEX('новый реестр'!H:H,B40+3):'новый реестр'!H$10002,)+B40),"")</f>
        <v/>
      </c>
      <c r="C41" s="74" t="e">
        <f t="array" ref="C41">SMALL(IF(INDEX('новый реестр'!J:BV,B41+2,)&lt;&gt;"",COLUMN('новый реестр'!J:BV)),(ROW(A36)-MATCH(B41,B$7:B41,)))</f>
        <v>#VALUE!</v>
      </c>
      <c r="D41" s="12" t="str">
        <f>IF($B41&lt;&gt;"",INDEX('новый реестр'!B:B,$B41+2),"")</f>
        <v/>
      </c>
      <c r="E41" s="12" t="str">
        <f>IF($B41&lt;&gt;"",INDEX('новый реестр'!C:C,$B41+2),"")</f>
        <v/>
      </c>
      <c r="F41" s="12" t="str">
        <f>IF($B41&lt;&gt;"",INDEX('новый реестр'!D:D,$B41+2),"")</f>
        <v/>
      </c>
      <c r="G41" s="12" t="str">
        <f>IF($B41&lt;&gt;"",INDEX('новый реестр'!E:E,$B41+2),"")</f>
        <v/>
      </c>
      <c r="H41" s="32" t="str">
        <f>IF($B41&lt;&gt;"",INDEX('новый реестр'!F:F,$B41+2),"")</f>
        <v/>
      </c>
      <c r="I41" s="12" t="str">
        <f>IF($B41&lt;&gt;"",INDEX('новый реестр'!G:G,$B41+2),"")</f>
        <v/>
      </c>
      <c r="J41" s="12" t="str">
        <f>IF($B41&lt;&gt;"",INDEX('новый реестр'!A:BV,B41+2,C41),"")</f>
        <v/>
      </c>
    </row>
    <row r="42" spans="1:10" x14ac:dyDescent="0.25">
      <c r="A42" s="14"/>
      <c r="B42" s="51" t="str">
        <f>IFERROR(IF((ROW(A36)-MATCH(B41,B$7:B41,))&lt;--VLOOKUP(B41,'новый реестр'!A:H,8,),B41,MATCH("*",INDEX('новый реестр'!H:H,B41+3):'новый реестр'!H$10002,)+B41),"")</f>
        <v/>
      </c>
      <c r="C42" s="74" t="e">
        <f t="array" ref="C42">SMALL(IF(INDEX('новый реестр'!J:BV,B42+2,)&lt;&gt;"",COLUMN('новый реестр'!J:BV)),(ROW(A37)-MATCH(B42,B$7:B42,)))</f>
        <v>#VALUE!</v>
      </c>
      <c r="D42" s="12" t="str">
        <f>IF($B42&lt;&gt;"",INDEX('новый реестр'!B:B,$B42+2),"")</f>
        <v/>
      </c>
      <c r="E42" s="12" t="str">
        <f>IF($B42&lt;&gt;"",INDEX('новый реестр'!C:C,$B42+2),"")</f>
        <v/>
      </c>
      <c r="F42" s="12" t="str">
        <f>IF($B42&lt;&gt;"",INDEX('новый реестр'!D:D,$B42+2),"")</f>
        <v/>
      </c>
      <c r="G42" s="12" t="str">
        <f>IF($B42&lt;&gt;"",INDEX('новый реестр'!E:E,$B42+2),"")</f>
        <v/>
      </c>
      <c r="H42" s="32" t="str">
        <f>IF($B42&lt;&gt;"",INDEX('новый реестр'!F:F,$B42+2),"")</f>
        <v/>
      </c>
      <c r="I42" s="12" t="str">
        <f>IF($B42&lt;&gt;"",INDEX('новый реестр'!G:G,$B42+2),"")</f>
        <v/>
      </c>
      <c r="J42" s="12" t="str">
        <f>IF($B42&lt;&gt;"",INDEX('новый реестр'!A:BV,B42+2,C42),"")</f>
        <v/>
      </c>
    </row>
    <row r="43" spans="1:10" x14ac:dyDescent="0.25">
      <c r="A43" s="14"/>
      <c r="B43" s="51" t="str">
        <f>IFERROR(IF((ROW(A37)-MATCH(B42,B$7:B42,))&lt;--VLOOKUP(B42,'новый реестр'!A:H,8,),B42,MATCH("*",INDEX('новый реестр'!H:H,B42+3):'новый реестр'!H$10002,)+B42),"")</f>
        <v/>
      </c>
      <c r="C43" s="74" t="e">
        <f t="array" ref="C43">SMALL(IF(INDEX('новый реестр'!J:BV,B43+2,)&lt;&gt;"",COLUMN('новый реестр'!J:BV)),(ROW(A38)-MATCH(B43,B$7:B43,)))</f>
        <v>#VALUE!</v>
      </c>
      <c r="D43" s="12" t="str">
        <f>IF($B43&lt;&gt;"",INDEX('новый реестр'!B:B,$B43+2),"")</f>
        <v/>
      </c>
      <c r="E43" s="12" t="str">
        <f>IF($B43&lt;&gt;"",INDEX('новый реестр'!C:C,$B43+2),"")</f>
        <v/>
      </c>
      <c r="F43" s="12" t="str">
        <f>IF($B43&lt;&gt;"",INDEX('новый реестр'!D:D,$B43+2),"")</f>
        <v/>
      </c>
      <c r="G43" s="12" t="str">
        <f>IF($B43&lt;&gt;"",INDEX('новый реестр'!E:E,$B43+2),"")</f>
        <v/>
      </c>
      <c r="H43" s="32" t="str">
        <f>IF($B43&lt;&gt;"",INDEX('новый реестр'!F:F,$B43+2),"")</f>
        <v/>
      </c>
      <c r="I43" s="12" t="str">
        <f>IF($B43&lt;&gt;"",INDEX('новый реестр'!G:G,$B43+2),"")</f>
        <v/>
      </c>
      <c r="J43" s="12" t="str">
        <f>IF($B43&lt;&gt;"",INDEX('новый реестр'!A:BV,B43+2,C43),"")</f>
        <v/>
      </c>
    </row>
    <row r="44" spans="1:10" x14ac:dyDescent="0.25">
      <c r="A44" s="14"/>
      <c r="B44" s="51" t="str">
        <f>IFERROR(IF((ROW(A38)-MATCH(B43,B$7:B43,))&lt;--VLOOKUP(B43,'новый реестр'!A:H,8,),B43,MATCH("*",INDEX('новый реестр'!H:H,B43+3):'новый реестр'!H$10002,)+B43),"")</f>
        <v/>
      </c>
      <c r="C44" s="74" t="e">
        <f t="array" ref="C44">SMALL(IF(INDEX('новый реестр'!J:BV,B44+2,)&lt;&gt;"",COLUMN('новый реестр'!J:BV)),(ROW(A39)-MATCH(B44,B$7:B44,)))</f>
        <v>#VALUE!</v>
      </c>
      <c r="D44" s="12" t="str">
        <f>IF($B44&lt;&gt;"",INDEX('новый реестр'!B:B,$B44+2),"")</f>
        <v/>
      </c>
      <c r="E44" s="12" t="str">
        <f>IF($B44&lt;&gt;"",INDEX('новый реестр'!C:C,$B44+2),"")</f>
        <v/>
      </c>
      <c r="F44" s="12" t="str">
        <f>IF($B44&lt;&gt;"",INDEX('новый реестр'!D:D,$B44+2),"")</f>
        <v/>
      </c>
      <c r="G44" s="12" t="str">
        <f>IF($B44&lt;&gt;"",INDEX('новый реестр'!E:E,$B44+2),"")</f>
        <v/>
      </c>
      <c r="H44" s="32" t="str">
        <f>IF($B44&lt;&gt;"",INDEX('новый реестр'!F:F,$B44+2),"")</f>
        <v/>
      </c>
      <c r="I44" s="12" t="str">
        <f>IF($B44&lt;&gt;"",INDEX('новый реестр'!G:G,$B44+2),"")</f>
        <v/>
      </c>
      <c r="J44" s="12" t="str">
        <f>IF($B44&lt;&gt;"",INDEX('новый реестр'!A:BV,B44+2,C44),"")</f>
        <v/>
      </c>
    </row>
    <row r="45" spans="1:10" x14ac:dyDescent="0.25">
      <c r="A45" s="14"/>
      <c r="B45" s="51" t="str">
        <f>IFERROR(IF((ROW(A39)-MATCH(B44,B$7:B44,))&lt;--VLOOKUP(B44,'новый реестр'!A:H,8,),B44,MATCH("*",INDEX('новый реестр'!H:H,B44+3):'новый реестр'!H$10002,)+B44),"")</f>
        <v/>
      </c>
      <c r="C45" s="74" t="e">
        <f t="array" ref="C45">SMALL(IF(INDEX('новый реестр'!J:BV,B45+2,)&lt;&gt;"",COLUMN('новый реестр'!J:BV)),(ROW(A40)-MATCH(B45,B$7:B45,)))</f>
        <v>#VALUE!</v>
      </c>
      <c r="D45" s="12" t="str">
        <f>IF($B45&lt;&gt;"",INDEX('новый реестр'!B:B,$B45+2),"")</f>
        <v/>
      </c>
      <c r="E45" s="12" t="str">
        <f>IF($B45&lt;&gt;"",INDEX('новый реестр'!C:C,$B45+2),"")</f>
        <v/>
      </c>
      <c r="F45" s="12" t="str">
        <f>IF($B45&lt;&gt;"",INDEX('новый реестр'!D:D,$B45+2),"")</f>
        <v/>
      </c>
      <c r="G45" s="12" t="str">
        <f>IF($B45&lt;&gt;"",INDEX('новый реестр'!E:E,$B45+2),"")</f>
        <v/>
      </c>
      <c r="H45" s="32" t="str">
        <f>IF($B45&lt;&gt;"",INDEX('новый реестр'!F:F,$B45+2),"")</f>
        <v/>
      </c>
      <c r="I45" s="12" t="str">
        <f>IF($B45&lt;&gt;"",INDEX('новый реестр'!G:G,$B45+2),"")</f>
        <v/>
      </c>
      <c r="J45" s="12" t="str">
        <f>IF($B45&lt;&gt;"",INDEX('новый реестр'!A:BV,B45+2,C45),"")</f>
        <v/>
      </c>
    </row>
    <row r="46" spans="1:10" x14ac:dyDescent="0.25">
      <c r="A46" s="14"/>
      <c r="B46" s="51" t="str">
        <f>IFERROR(IF((ROW(A40)-MATCH(B45,B$7:B45,))&lt;--VLOOKUP(B45,'новый реестр'!A:H,8,),B45,MATCH("*",INDEX('новый реестр'!H:H,B45+3):'новый реестр'!H$10002,)+B45),"")</f>
        <v/>
      </c>
      <c r="C46" s="74" t="e">
        <f t="array" ref="C46">SMALL(IF(INDEX('новый реестр'!J:BV,B46+2,)&lt;&gt;"",COLUMN('новый реестр'!J:BV)),(ROW(A41)-MATCH(B46,B$7:B46,)))</f>
        <v>#VALUE!</v>
      </c>
      <c r="D46" s="12" t="str">
        <f>IF($B46&lt;&gt;"",INDEX('новый реестр'!B:B,$B46+2),"")</f>
        <v/>
      </c>
      <c r="E46" s="12" t="str">
        <f>IF($B46&lt;&gt;"",INDEX('новый реестр'!C:C,$B46+2),"")</f>
        <v/>
      </c>
      <c r="F46" s="12" t="str">
        <f>IF($B46&lt;&gt;"",INDEX('новый реестр'!D:D,$B46+2),"")</f>
        <v/>
      </c>
      <c r="G46" s="12" t="str">
        <f>IF($B46&lt;&gt;"",INDEX('новый реестр'!E:E,$B46+2),"")</f>
        <v/>
      </c>
      <c r="H46" s="32" t="str">
        <f>IF($B46&lt;&gt;"",INDEX('новый реестр'!F:F,$B46+2),"")</f>
        <v/>
      </c>
      <c r="I46" s="12" t="str">
        <f>IF($B46&lt;&gt;"",INDEX('новый реестр'!G:G,$B46+2),"")</f>
        <v/>
      </c>
      <c r="J46" s="12" t="str">
        <f>IF($B46&lt;&gt;"",INDEX('новый реестр'!A:BV,B46+2,C46),"")</f>
        <v/>
      </c>
    </row>
    <row r="47" spans="1:10" x14ac:dyDescent="0.25">
      <c r="A47" s="14"/>
      <c r="B47" s="51" t="str">
        <f>IFERROR(IF((ROW(A41)-MATCH(B46,B$7:B46,))&lt;--VLOOKUP(B46,'новый реестр'!A:H,8,),B46,MATCH("*",INDEX('новый реестр'!H:H,B46+3):'новый реестр'!H$10002,)+B46),"")</f>
        <v/>
      </c>
      <c r="C47" s="74" t="e">
        <f t="array" ref="C47">SMALL(IF(INDEX('новый реестр'!J:BV,B47+2,)&lt;&gt;"",COLUMN('новый реестр'!J:BV)),(ROW(A42)-MATCH(B47,B$7:B47,)))</f>
        <v>#VALUE!</v>
      </c>
      <c r="D47" s="12" t="str">
        <f>IF($B47&lt;&gt;"",INDEX('новый реестр'!B:B,$B47+2),"")</f>
        <v/>
      </c>
      <c r="E47" s="12" t="str">
        <f>IF($B47&lt;&gt;"",INDEX('новый реестр'!C:C,$B47+2),"")</f>
        <v/>
      </c>
      <c r="F47" s="12" t="str">
        <f>IF($B47&lt;&gt;"",INDEX('новый реестр'!D:D,$B47+2),"")</f>
        <v/>
      </c>
      <c r="G47" s="12" t="str">
        <f>IF($B47&lt;&gt;"",INDEX('новый реестр'!E:E,$B47+2),"")</f>
        <v/>
      </c>
      <c r="H47" s="32" t="str">
        <f>IF($B47&lt;&gt;"",INDEX('новый реестр'!F:F,$B47+2),"")</f>
        <v/>
      </c>
      <c r="I47" s="12" t="str">
        <f>IF($B47&lt;&gt;"",INDEX('новый реестр'!G:G,$B47+2),"")</f>
        <v/>
      </c>
      <c r="J47" s="12" t="str">
        <f>IF($B47&lt;&gt;"",INDEX('новый реестр'!A:BV,B47+2,C47),"")</f>
        <v/>
      </c>
    </row>
    <row r="48" spans="1:10" x14ac:dyDescent="0.25">
      <c r="A48" s="14"/>
      <c r="B48" s="51" t="str">
        <f>IFERROR(IF((ROW(A42)-MATCH(B47,B$7:B47,))&lt;--VLOOKUP(B47,'новый реестр'!A:H,8,),B47,MATCH("*",INDEX('новый реестр'!H:H,B47+3):'новый реестр'!H$10002,)+B47),"")</f>
        <v/>
      </c>
      <c r="C48" s="74" t="e">
        <f t="array" ref="C48">SMALL(IF(INDEX('новый реестр'!J:BV,B48+2,)&lt;&gt;"",COLUMN('новый реестр'!J:BV)),(ROW(A43)-MATCH(B48,B$7:B48,)))</f>
        <v>#VALUE!</v>
      </c>
      <c r="D48" s="12" t="str">
        <f>IF($B48&lt;&gt;"",INDEX('новый реестр'!B:B,$B48+2),"")</f>
        <v/>
      </c>
      <c r="E48" s="12" t="str">
        <f>IF($B48&lt;&gt;"",INDEX('новый реестр'!C:C,$B48+2),"")</f>
        <v/>
      </c>
      <c r="F48" s="12" t="str">
        <f>IF($B48&lt;&gt;"",INDEX('новый реестр'!D:D,$B48+2),"")</f>
        <v/>
      </c>
      <c r="G48" s="12" t="str">
        <f>IF($B48&lt;&gt;"",INDEX('новый реестр'!E:E,$B48+2),"")</f>
        <v/>
      </c>
      <c r="H48" s="32" t="str">
        <f>IF($B48&lt;&gt;"",INDEX('новый реестр'!F:F,$B48+2),"")</f>
        <v/>
      </c>
      <c r="I48" s="12" t="str">
        <f>IF($B48&lt;&gt;"",INDEX('новый реестр'!G:G,$B48+2),"")</f>
        <v/>
      </c>
      <c r="J48" s="12" t="str">
        <f>IF($B48&lt;&gt;"",INDEX('новый реестр'!A:BV,B48+2,C48),"")</f>
        <v/>
      </c>
    </row>
    <row r="49" spans="1:10" x14ac:dyDescent="0.25">
      <c r="A49" s="14"/>
      <c r="B49" s="51" t="str">
        <f>IFERROR(IF((ROW(A43)-MATCH(B48,B$7:B48,))&lt;--VLOOKUP(B48,'новый реестр'!A:H,8,),B48,MATCH("*",INDEX('новый реестр'!H:H,B48+3):'новый реестр'!H$10002,)+B48),"")</f>
        <v/>
      </c>
      <c r="C49" s="74" t="e">
        <f t="array" ref="C49">SMALL(IF(INDEX('новый реестр'!J:BV,B49+2,)&lt;&gt;"",COLUMN('новый реестр'!J:BV)),(ROW(A44)-MATCH(B49,B$7:B49,)))</f>
        <v>#VALUE!</v>
      </c>
      <c r="D49" s="12" t="str">
        <f>IF($B49&lt;&gt;"",INDEX('новый реестр'!B:B,$B49+2),"")</f>
        <v/>
      </c>
      <c r="E49" s="12" t="str">
        <f>IF($B49&lt;&gt;"",INDEX('новый реестр'!C:C,$B49+2),"")</f>
        <v/>
      </c>
      <c r="F49" s="12" t="str">
        <f>IF($B49&lt;&gt;"",INDEX('новый реестр'!D:D,$B49+2),"")</f>
        <v/>
      </c>
      <c r="G49" s="12" t="str">
        <f>IF($B49&lt;&gt;"",INDEX('новый реестр'!E:E,$B49+2),"")</f>
        <v/>
      </c>
      <c r="H49" s="32" t="str">
        <f>IF($B49&lt;&gt;"",INDEX('новый реестр'!F:F,$B49+2),"")</f>
        <v/>
      </c>
      <c r="I49" s="12" t="str">
        <f>IF($B49&lt;&gt;"",INDEX('новый реестр'!G:G,$B49+2),"")</f>
        <v/>
      </c>
      <c r="J49" s="12" t="str">
        <f>IF($B49&lt;&gt;"",INDEX('новый реестр'!A:BV,B49+2,C49),"")</f>
        <v/>
      </c>
    </row>
    <row r="50" spans="1:10" x14ac:dyDescent="0.25">
      <c r="A50" s="14"/>
      <c r="B50" s="51" t="str">
        <f>IFERROR(IF((ROW(A44)-MATCH(B49,B$7:B49,))&lt;--VLOOKUP(B49,'новый реестр'!A:H,8,),B49,MATCH("*",INDEX('новый реестр'!H:H,B49+3):'новый реестр'!H$10002,)+B49),"")</f>
        <v/>
      </c>
      <c r="C50" s="74" t="e">
        <f t="array" ref="C50">SMALL(IF(INDEX('новый реестр'!J:BV,B50+2,)&lt;&gt;"",COLUMN('новый реестр'!J:BV)),(ROW(A45)-MATCH(B50,B$7:B50,)))</f>
        <v>#VALUE!</v>
      </c>
      <c r="D50" s="12" t="str">
        <f>IF($B50&lt;&gt;"",INDEX('новый реестр'!B:B,$B50+2),"")</f>
        <v/>
      </c>
      <c r="E50" s="12" t="str">
        <f>IF($B50&lt;&gt;"",INDEX('новый реестр'!C:C,$B50+2),"")</f>
        <v/>
      </c>
      <c r="F50" s="12" t="str">
        <f>IF($B50&lt;&gt;"",INDEX('новый реестр'!D:D,$B50+2),"")</f>
        <v/>
      </c>
      <c r="G50" s="12" t="str">
        <f>IF($B50&lt;&gt;"",INDEX('новый реестр'!E:E,$B50+2),"")</f>
        <v/>
      </c>
      <c r="H50" s="32" t="str">
        <f>IF($B50&lt;&gt;"",INDEX('новый реестр'!F:F,$B50+2),"")</f>
        <v/>
      </c>
      <c r="I50" s="12" t="str">
        <f>IF($B50&lt;&gt;"",INDEX('новый реестр'!G:G,$B50+2),"")</f>
        <v/>
      </c>
      <c r="J50" s="12" t="str">
        <f>IF($B50&lt;&gt;"",INDEX('новый реестр'!A:BV,B50+2,C50),"")</f>
        <v/>
      </c>
    </row>
    <row r="51" spans="1:10" x14ac:dyDescent="0.25">
      <c r="A51" s="14"/>
      <c r="B51" s="51" t="str">
        <f>IFERROR(IF((ROW(A45)-MATCH(B50,B$7:B50,))&lt;--VLOOKUP(B50,'новый реестр'!A:H,8,),B50,MATCH("*",INDEX('новый реестр'!H:H,B50+3):'новый реестр'!H$10002,)+B50),"")</f>
        <v/>
      </c>
      <c r="C51" s="74" t="e">
        <f t="array" ref="C51">SMALL(IF(INDEX('новый реестр'!J:BV,B51+2,)&lt;&gt;"",COLUMN('новый реестр'!J:BV)),(ROW(A46)-MATCH(B51,B$7:B51,)))</f>
        <v>#VALUE!</v>
      </c>
      <c r="D51" s="12" t="str">
        <f>IF($B51&lt;&gt;"",INDEX('новый реестр'!B:B,$B51+2),"")</f>
        <v/>
      </c>
      <c r="E51" s="12" t="str">
        <f>IF($B51&lt;&gt;"",INDEX('новый реестр'!C:C,$B51+2),"")</f>
        <v/>
      </c>
      <c r="F51" s="12" t="str">
        <f>IF($B51&lt;&gt;"",INDEX('новый реестр'!D:D,$B51+2),"")</f>
        <v/>
      </c>
      <c r="G51" s="12" t="str">
        <f>IF($B51&lt;&gt;"",INDEX('новый реестр'!E:E,$B51+2),"")</f>
        <v/>
      </c>
      <c r="H51" s="32" t="str">
        <f>IF($B51&lt;&gt;"",INDEX('новый реестр'!F:F,$B51+2),"")</f>
        <v/>
      </c>
      <c r="I51" s="12" t="str">
        <f>IF($B51&lt;&gt;"",INDEX('новый реестр'!G:G,$B51+2),"")</f>
        <v/>
      </c>
      <c r="J51" s="12" t="str">
        <f>IF($B51&lt;&gt;"",INDEX('новый реестр'!A:BV,B51+2,C51),"")</f>
        <v/>
      </c>
    </row>
    <row r="52" spans="1:10" x14ac:dyDescent="0.25">
      <c r="A52" s="14"/>
      <c r="B52" s="51" t="str">
        <f>IFERROR(IF((ROW(A46)-MATCH(B51,B$7:B51,))&lt;--VLOOKUP(B51,'новый реестр'!A:H,8,),B51,MATCH("*",INDEX('новый реестр'!H:H,B51+3):'новый реестр'!H$10002,)+B51),"")</f>
        <v/>
      </c>
      <c r="C52" s="74" t="e">
        <f t="array" ref="C52">SMALL(IF(INDEX('новый реестр'!J:BV,B52+2,)&lt;&gt;"",COLUMN('новый реестр'!J:BV)),(ROW(A47)-MATCH(B52,B$7:B52,)))</f>
        <v>#VALUE!</v>
      </c>
      <c r="D52" s="12" t="str">
        <f>IF($B52&lt;&gt;"",INDEX('новый реестр'!B:B,$B52+2),"")</f>
        <v/>
      </c>
      <c r="E52" s="12" t="str">
        <f>IF($B52&lt;&gt;"",INDEX('новый реестр'!C:C,$B52+2),"")</f>
        <v/>
      </c>
      <c r="F52" s="12" t="str">
        <f>IF($B52&lt;&gt;"",INDEX('новый реестр'!D:D,$B52+2),"")</f>
        <v/>
      </c>
      <c r="G52" s="12" t="str">
        <f>IF($B52&lt;&gt;"",INDEX('новый реестр'!E:E,$B52+2),"")</f>
        <v/>
      </c>
      <c r="H52" s="32" t="str">
        <f>IF($B52&lt;&gt;"",INDEX('новый реестр'!F:F,$B52+2),"")</f>
        <v/>
      </c>
      <c r="I52" s="12" t="str">
        <f>IF($B52&lt;&gt;"",INDEX('новый реестр'!G:G,$B52+2),"")</f>
        <v/>
      </c>
      <c r="J52" s="12" t="str">
        <f>IF($B52&lt;&gt;"",INDEX('новый реестр'!A:BV,B52+2,C52),"")</f>
        <v/>
      </c>
    </row>
    <row r="53" spans="1:10" x14ac:dyDescent="0.25">
      <c r="A53" s="14"/>
      <c r="B53" s="51" t="str">
        <f>IFERROR(IF((ROW(A47)-MATCH(B52,B$7:B52,))&lt;--VLOOKUP(B52,'новый реестр'!A:H,8,),B52,MATCH("*",INDEX('новый реестр'!H:H,B52+3):'новый реестр'!H$10002,)+B52),"")</f>
        <v/>
      </c>
      <c r="C53" s="74" t="e">
        <f t="array" ref="C53">SMALL(IF(INDEX('новый реестр'!J:BV,B53+2,)&lt;&gt;"",COLUMN('новый реестр'!J:BV)),(ROW(A48)-MATCH(B53,B$7:B53,)))</f>
        <v>#VALUE!</v>
      </c>
      <c r="D53" s="12" t="str">
        <f>IF($B53&lt;&gt;"",INDEX('новый реестр'!B:B,$B53+2),"")</f>
        <v/>
      </c>
      <c r="E53" s="12" t="str">
        <f>IF($B53&lt;&gt;"",INDEX('новый реестр'!C:C,$B53+2),"")</f>
        <v/>
      </c>
      <c r="F53" s="12" t="str">
        <f>IF($B53&lt;&gt;"",INDEX('новый реестр'!D:D,$B53+2),"")</f>
        <v/>
      </c>
      <c r="G53" s="12" t="str">
        <f>IF($B53&lt;&gt;"",INDEX('новый реестр'!E:E,$B53+2),"")</f>
        <v/>
      </c>
      <c r="H53" s="32" t="str">
        <f>IF($B53&lt;&gt;"",INDEX('новый реестр'!F:F,$B53+2),"")</f>
        <v/>
      </c>
      <c r="I53" s="12" t="str">
        <f>IF($B53&lt;&gt;"",INDEX('новый реестр'!G:G,$B53+2),"")</f>
        <v/>
      </c>
      <c r="J53" s="12" t="str">
        <f>IF($B53&lt;&gt;"",INDEX('новый реестр'!A:BV,B53+2,C53),"")</f>
        <v/>
      </c>
    </row>
    <row r="54" spans="1:10" x14ac:dyDescent="0.25">
      <c r="A54" s="14"/>
      <c r="B54" s="51" t="str">
        <f>IFERROR(IF((ROW(A48)-MATCH(B53,B$7:B53,))&lt;--VLOOKUP(B53,'новый реестр'!A:H,8,),B53,MATCH("*",INDEX('новый реестр'!H:H,B53+3):'новый реестр'!H$10002,)+B53),"")</f>
        <v/>
      </c>
      <c r="C54" s="74" t="e">
        <f t="array" ref="C54">SMALL(IF(INDEX('новый реестр'!J:BV,B54+2,)&lt;&gt;"",COLUMN('новый реестр'!J:BV)),(ROW(A49)-MATCH(B54,B$7:B54,)))</f>
        <v>#VALUE!</v>
      </c>
      <c r="D54" s="12" t="str">
        <f>IF($B54&lt;&gt;"",INDEX('новый реестр'!B:B,$B54+2),"")</f>
        <v/>
      </c>
      <c r="E54" s="12" t="str">
        <f>IF($B54&lt;&gt;"",INDEX('новый реестр'!C:C,$B54+2),"")</f>
        <v/>
      </c>
      <c r="F54" s="12" t="str">
        <f>IF($B54&lt;&gt;"",INDEX('новый реестр'!D:D,$B54+2),"")</f>
        <v/>
      </c>
      <c r="G54" s="12" t="str">
        <f>IF($B54&lt;&gt;"",INDEX('новый реестр'!E:E,$B54+2),"")</f>
        <v/>
      </c>
      <c r="H54" s="32" t="str">
        <f>IF($B54&lt;&gt;"",INDEX('новый реестр'!F:F,$B54+2),"")</f>
        <v/>
      </c>
      <c r="I54" s="12" t="str">
        <f>IF($B54&lt;&gt;"",INDEX('новый реестр'!G:G,$B54+2),"")</f>
        <v/>
      </c>
      <c r="J54" s="12" t="str">
        <f>IF($B54&lt;&gt;"",INDEX('новый реестр'!A:BV,B54+2,C54),"")</f>
        <v/>
      </c>
    </row>
    <row r="55" spans="1:10" x14ac:dyDescent="0.25">
      <c r="A55" s="14"/>
      <c r="B55" s="51" t="str">
        <f>IFERROR(IF((ROW(A49)-MATCH(B54,B$7:B54,))&lt;--VLOOKUP(B54,'новый реестр'!A:H,8,),B54,MATCH("*",INDEX('новый реестр'!H:H,B54+3):'новый реестр'!H$10002,)+B54),"")</f>
        <v/>
      </c>
      <c r="C55" s="74" t="e">
        <f t="array" ref="C55">SMALL(IF(INDEX('новый реестр'!J:BV,B55+2,)&lt;&gt;"",COLUMN('новый реестр'!J:BV)),(ROW(A50)-MATCH(B55,B$7:B55,)))</f>
        <v>#VALUE!</v>
      </c>
      <c r="D55" s="12" t="str">
        <f>IF($B55&lt;&gt;"",INDEX('новый реестр'!B:B,$B55+2),"")</f>
        <v/>
      </c>
      <c r="E55" s="12" t="str">
        <f>IF($B55&lt;&gt;"",INDEX('новый реестр'!C:C,$B55+2),"")</f>
        <v/>
      </c>
      <c r="F55" s="12" t="str">
        <f>IF($B55&lt;&gt;"",INDEX('новый реестр'!D:D,$B55+2),"")</f>
        <v/>
      </c>
      <c r="G55" s="12" t="str">
        <f>IF($B55&lt;&gt;"",INDEX('новый реестр'!E:E,$B55+2),"")</f>
        <v/>
      </c>
      <c r="H55" s="32" t="str">
        <f>IF($B55&lt;&gt;"",INDEX('новый реестр'!F:F,$B55+2),"")</f>
        <v/>
      </c>
      <c r="I55" s="12" t="str">
        <f>IF($B55&lt;&gt;"",INDEX('новый реестр'!G:G,$B55+2),"")</f>
        <v/>
      </c>
      <c r="J55" s="12" t="str">
        <f>IF($B55&lt;&gt;"",INDEX('новый реестр'!A:BV,B55+2,C55),"")</f>
        <v/>
      </c>
    </row>
    <row r="56" spans="1:10" x14ac:dyDescent="0.25">
      <c r="A56" s="14"/>
      <c r="B56" s="51" t="str">
        <f>IFERROR(IF((ROW(A50)-MATCH(B55,B$7:B55,))&lt;--VLOOKUP(B55,'новый реестр'!A:H,8,),B55,MATCH("*",INDEX('новый реестр'!H:H,B55+3):'новый реестр'!H$10002,)+B55),"")</f>
        <v/>
      </c>
      <c r="C56" s="74" t="e">
        <f t="array" ref="C56">SMALL(IF(INDEX('новый реестр'!J:BV,B56+2,)&lt;&gt;"",COLUMN('новый реестр'!J:BV)),(ROW(A51)-MATCH(B56,B$7:B56,)))</f>
        <v>#VALUE!</v>
      </c>
      <c r="D56" s="12" t="str">
        <f>IF($B56&lt;&gt;"",INDEX('новый реестр'!B:B,$B56+2),"")</f>
        <v/>
      </c>
      <c r="E56" s="12" t="str">
        <f>IF($B56&lt;&gt;"",INDEX('новый реестр'!C:C,$B56+2),"")</f>
        <v/>
      </c>
      <c r="F56" s="12" t="str">
        <f>IF($B56&lt;&gt;"",INDEX('новый реестр'!D:D,$B56+2),"")</f>
        <v/>
      </c>
      <c r="G56" s="12" t="str">
        <f>IF($B56&lt;&gt;"",INDEX('новый реестр'!E:E,$B56+2),"")</f>
        <v/>
      </c>
      <c r="H56" s="32" t="str">
        <f>IF($B56&lt;&gt;"",INDEX('новый реестр'!F:F,$B56+2),"")</f>
        <v/>
      </c>
      <c r="I56" s="12" t="str">
        <f>IF($B56&lt;&gt;"",INDEX('новый реестр'!G:G,$B56+2),"")</f>
        <v/>
      </c>
      <c r="J56" s="12" t="str">
        <f>IF($B56&lt;&gt;"",INDEX('новый реестр'!A:BV,B56+2,C56),"")</f>
        <v/>
      </c>
    </row>
    <row r="57" spans="1:10" x14ac:dyDescent="0.25">
      <c r="A57" s="14"/>
      <c r="B57" s="51" t="str">
        <f>IFERROR(IF((ROW(A51)-MATCH(B56,B$7:B56,))&lt;--VLOOKUP(B56,'новый реестр'!A:H,8,),B56,MATCH("*",INDEX('новый реестр'!H:H,B56+3):'новый реестр'!H$10002,)+B56),"")</f>
        <v/>
      </c>
      <c r="C57" s="74" t="e">
        <f t="array" ref="C57">SMALL(IF(INDEX('новый реестр'!J:BV,B57+2,)&lt;&gt;"",COLUMN('новый реестр'!J:BV)),(ROW(A52)-MATCH(B57,B$7:B57,)))</f>
        <v>#VALUE!</v>
      </c>
      <c r="D57" s="12" t="str">
        <f>IF($B57&lt;&gt;"",INDEX('новый реестр'!B:B,$B57+2),"")</f>
        <v/>
      </c>
      <c r="E57" s="12" t="str">
        <f>IF($B57&lt;&gt;"",INDEX('новый реестр'!C:C,$B57+2),"")</f>
        <v/>
      </c>
      <c r="F57" s="12" t="str">
        <f>IF($B57&lt;&gt;"",INDEX('новый реестр'!D:D,$B57+2),"")</f>
        <v/>
      </c>
      <c r="G57" s="12" t="str">
        <f>IF($B57&lt;&gt;"",INDEX('новый реестр'!E:E,$B57+2),"")</f>
        <v/>
      </c>
      <c r="H57" s="32" t="str">
        <f>IF($B57&lt;&gt;"",INDEX('новый реестр'!F:F,$B57+2),"")</f>
        <v/>
      </c>
      <c r="I57" s="12" t="str">
        <f>IF($B57&lt;&gt;"",INDEX('новый реестр'!G:G,$B57+2),"")</f>
        <v/>
      </c>
      <c r="J57" s="12" t="str">
        <f>IF($B57&lt;&gt;"",INDEX('новый реестр'!A:BV,B57+2,C57),"")</f>
        <v/>
      </c>
    </row>
    <row r="58" spans="1:10" x14ac:dyDescent="0.25">
      <c r="A58" s="14"/>
      <c r="B58" s="51" t="str">
        <f>IFERROR(IF((ROW(A52)-MATCH(B57,B$7:B57,))&lt;--VLOOKUP(B57,'новый реестр'!A:H,8,),B57,MATCH("*",INDEX('новый реестр'!H:H,B57+3):'новый реестр'!H$10002,)+B57),"")</f>
        <v/>
      </c>
      <c r="C58" s="74" t="e">
        <f t="array" ref="C58">SMALL(IF(INDEX('новый реестр'!J:BV,B58+2,)&lt;&gt;"",COLUMN('новый реестр'!J:BV)),(ROW(A53)-MATCH(B58,B$7:B58,)))</f>
        <v>#VALUE!</v>
      </c>
      <c r="D58" s="12" t="str">
        <f>IF($B58&lt;&gt;"",INDEX('новый реестр'!B:B,$B58+2),"")</f>
        <v/>
      </c>
      <c r="E58" s="12" t="str">
        <f>IF($B58&lt;&gt;"",INDEX('новый реестр'!C:C,$B58+2),"")</f>
        <v/>
      </c>
      <c r="F58" s="12" t="str">
        <f>IF($B58&lt;&gt;"",INDEX('новый реестр'!D:D,$B58+2),"")</f>
        <v/>
      </c>
      <c r="G58" s="12" t="str">
        <f>IF($B58&lt;&gt;"",INDEX('новый реестр'!E:E,$B58+2),"")</f>
        <v/>
      </c>
      <c r="H58" s="32" t="str">
        <f>IF($B58&lt;&gt;"",INDEX('новый реестр'!F:F,$B58+2),"")</f>
        <v/>
      </c>
      <c r="I58" s="12" t="str">
        <f>IF($B58&lt;&gt;"",INDEX('новый реестр'!G:G,$B58+2),"")</f>
        <v/>
      </c>
      <c r="J58" s="12" t="str">
        <f>IF($B58&lt;&gt;"",INDEX('новый реестр'!A:BV,B58+2,C58),"")</f>
        <v/>
      </c>
    </row>
    <row r="59" spans="1:10" x14ac:dyDescent="0.25">
      <c r="A59" s="14"/>
      <c r="B59" s="51" t="str">
        <f>IFERROR(IF((ROW(A53)-MATCH(B58,B$7:B58,))&lt;--VLOOKUP(B58,'новый реестр'!A:H,8,),B58,MATCH("*",INDEX('новый реестр'!H:H,B58+3):'новый реестр'!H$10002,)+B58),"")</f>
        <v/>
      </c>
      <c r="C59" s="74" t="e">
        <f t="array" ref="C59">SMALL(IF(INDEX('новый реестр'!J:BV,B59+2,)&lt;&gt;"",COLUMN('новый реестр'!J:BV)),(ROW(A54)-MATCH(B59,B$7:B59,)))</f>
        <v>#VALUE!</v>
      </c>
      <c r="D59" s="12" t="str">
        <f>IF($B59&lt;&gt;"",INDEX('новый реестр'!B:B,$B59+2),"")</f>
        <v/>
      </c>
      <c r="E59" s="12" t="str">
        <f>IF($B59&lt;&gt;"",INDEX('новый реестр'!C:C,$B59+2),"")</f>
        <v/>
      </c>
      <c r="F59" s="12" t="str">
        <f>IF($B59&lt;&gt;"",INDEX('новый реестр'!D:D,$B59+2),"")</f>
        <v/>
      </c>
      <c r="G59" s="12" t="str">
        <f>IF($B59&lt;&gt;"",INDEX('новый реестр'!E:E,$B59+2),"")</f>
        <v/>
      </c>
      <c r="H59" s="32" t="str">
        <f>IF($B59&lt;&gt;"",INDEX('новый реестр'!F:F,$B59+2),"")</f>
        <v/>
      </c>
      <c r="I59" s="12" t="str">
        <f>IF($B59&lt;&gt;"",INDEX('новый реестр'!G:G,$B59+2),"")</f>
        <v/>
      </c>
      <c r="J59" s="12" t="str">
        <f>IF($B59&lt;&gt;"",INDEX('новый реестр'!A:BV,B59+2,C59),"")</f>
        <v/>
      </c>
    </row>
    <row r="60" spans="1:10" x14ac:dyDescent="0.25">
      <c r="A60" s="14"/>
      <c r="B60" s="51" t="str">
        <f>IFERROR(IF((ROW(A54)-MATCH(B59,B$7:B59,))&lt;--VLOOKUP(B59,'новый реестр'!A:H,8,),B59,MATCH("*",INDEX('новый реестр'!H:H,B59+3):'новый реестр'!H$10002,)+B59),"")</f>
        <v/>
      </c>
      <c r="C60" s="74" t="e">
        <f t="array" ref="C60">SMALL(IF(INDEX('новый реестр'!J:BV,B60+2,)&lt;&gt;"",COLUMN('новый реестр'!J:BV)),(ROW(A55)-MATCH(B60,B$7:B60,)))</f>
        <v>#VALUE!</v>
      </c>
      <c r="D60" s="12" t="str">
        <f>IF($B60&lt;&gt;"",INDEX('новый реестр'!B:B,$B60+2),"")</f>
        <v/>
      </c>
      <c r="E60" s="12" t="str">
        <f>IF($B60&lt;&gt;"",INDEX('новый реестр'!C:C,$B60+2),"")</f>
        <v/>
      </c>
      <c r="F60" s="12" t="str">
        <f>IF($B60&lt;&gt;"",INDEX('новый реестр'!D:D,$B60+2),"")</f>
        <v/>
      </c>
      <c r="G60" s="12" t="str">
        <f>IF($B60&lt;&gt;"",INDEX('новый реестр'!E:E,$B60+2),"")</f>
        <v/>
      </c>
      <c r="H60" s="32" t="str">
        <f>IF($B60&lt;&gt;"",INDEX('новый реестр'!F:F,$B60+2),"")</f>
        <v/>
      </c>
      <c r="I60" s="12" t="str">
        <f>IF($B60&lt;&gt;"",INDEX('новый реестр'!G:G,$B60+2),"")</f>
        <v/>
      </c>
      <c r="J60" s="12" t="str">
        <f>IF($B60&lt;&gt;"",INDEX('новый реестр'!A:BV,B60+2,C60),"")</f>
        <v/>
      </c>
    </row>
    <row r="61" spans="1:10" x14ac:dyDescent="0.25">
      <c r="A61" s="14"/>
      <c r="B61" s="51" t="str">
        <f>IFERROR(IF((ROW(A55)-MATCH(B60,B$7:B60,))&lt;--VLOOKUP(B60,'новый реестр'!A:H,8,),B60,MATCH("*",INDEX('новый реестр'!H:H,B60+3):'новый реестр'!H$10002,)+B60),"")</f>
        <v/>
      </c>
      <c r="C61" s="74" t="e">
        <f t="array" ref="C61">SMALL(IF(INDEX('новый реестр'!J:BV,B61+2,)&lt;&gt;"",COLUMN('новый реестр'!J:BV)),(ROW(A56)-MATCH(B61,B$7:B61,)))</f>
        <v>#VALUE!</v>
      </c>
      <c r="D61" s="12" t="str">
        <f>IF($B61&lt;&gt;"",INDEX('новый реестр'!B:B,$B61+2),"")</f>
        <v/>
      </c>
      <c r="E61" s="12" t="str">
        <f>IF($B61&lt;&gt;"",INDEX('новый реестр'!C:C,$B61+2),"")</f>
        <v/>
      </c>
      <c r="F61" s="12" t="str">
        <f>IF($B61&lt;&gt;"",INDEX('новый реестр'!D:D,$B61+2),"")</f>
        <v/>
      </c>
      <c r="G61" s="12" t="str">
        <f>IF($B61&lt;&gt;"",INDEX('новый реестр'!E:E,$B61+2),"")</f>
        <v/>
      </c>
      <c r="H61" s="32" t="str">
        <f>IF($B61&lt;&gt;"",INDEX('новый реестр'!F:F,$B61+2),"")</f>
        <v/>
      </c>
      <c r="I61" s="12" t="str">
        <f>IF($B61&lt;&gt;"",INDEX('новый реестр'!G:G,$B61+2),"")</f>
        <v/>
      </c>
      <c r="J61" s="12" t="str">
        <f>IF($B61&lt;&gt;"",INDEX('новый реестр'!A:BV,B61+2,C61),"")</f>
        <v/>
      </c>
    </row>
    <row r="62" spans="1:10" x14ac:dyDescent="0.25">
      <c r="A62" s="14"/>
      <c r="B62" s="51" t="str">
        <f>IFERROR(IF((ROW(A56)-MATCH(B61,B$7:B61,))&lt;--VLOOKUP(B61,'новый реестр'!A:H,8,),B61,MATCH("*",INDEX('новый реестр'!H:H,B61+3):'новый реестр'!H$10002,)+B61),"")</f>
        <v/>
      </c>
      <c r="C62" s="74" t="e">
        <f t="array" ref="C62">SMALL(IF(INDEX('новый реестр'!J:BV,B62+2,)&lt;&gt;"",COLUMN('новый реестр'!J:BV)),(ROW(A57)-MATCH(B62,B$7:B62,)))</f>
        <v>#VALUE!</v>
      </c>
      <c r="D62" s="12" t="str">
        <f>IF($B62&lt;&gt;"",INDEX('новый реестр'!B:B,$B62+2),"")</f>
        <v/>
      </c>
      <c r="E62" s="12" t="str">
        <f>IF($B62&lt;&gt;"",INDEX('новый реестр'!C:C,$B62+2),"")</f>
        <v/>
      </c>
      <c r="F62" s="12" t="str">
        <f>IF($B62&lt;&gt;"",INDEX('новый реестр'!D:D,$B62+2),"")</f>
        <v/>
      </c>
      <c r="G62" s="12" t="str">
        <f>IF($B62&lt;&gt;"",INDEX('новый реестр'!E:E,$B62+2),"")</f>
        <v/>
      </c>
      <c r="H62" s="32" t="str">
        <f>IF($B62&lt;&gt;"",INDEX('новый реестр'!F:F,$B62+2),"")</f>
        <v/>
      </c>
      <c r="I62" s="12" t="str">
        <f>IF($B62&lt;&gt;"",INDEX('новый реестр'!G:G,$B62+2),"")</f>
        <v/>
      </c>
      <c r="J62" s="12" t="str">
        <f>IF($B62&lt;&gt;"",INDEX('новый реестр'!A:BV,B62+2,C62),"")</f>
        <v/>
      </c>
    </row>
    <row r="63" spans="1:10" x14ac:dyDescent="0.25">
      <c r="A63" s="14"/>
      <c r="B63" s="51" t="str">
        <f>IFERROR(IF((ROW(A57)-MATCH(B62,B$7:B62,))&lt;--VLOOKUP(B62,'новый реестр'!A:H,8,),B62,MATCH("*",INDEX('новый реестр'!H:H,B62+3):'новый реестр'!H$10002,)+B62),"")</f>
        <v/>
      </c>
      <c r="C63" s="74" t="e">
        <f t="array" ref="C63">SMALL(IF(INDEX('новый реестр'!J:BV,B63+2,)&lt;&gt;"",COLUMN('новый реестр'!J:BV)),(ROW(A58)-MATCH(B63,B$7:B63,)))</f>
        <v>#VALUE!</v>
      </c>
      <c r="D63" s="12" t="str">
        <f>IF($B63&lt;&gt;"",INDEX('новый реестр'!B:B,$B63+2),"")</f>
        <v/>
      </c>
      <c r="E63" s="12" t="str">
        <f>IF($B63&lt;&gt;"",INDEX('новый реестр'!C:C,$B63+2),"")</f>
        <v/>
      </c>
      <c r="F63" s="12" t="str">
        <f>IF($B63&lt;&gt;"",INDEX('новый реестр'!D:D,$B63+2),"")</f>
        <v/>
      </c>
      <c r="G63" s="12" t="str">
        <f>IF($B63&lt;&gt;"",INDEX('новый реестр'!E:E,$B63+2),"")</f>
        <v/>
      </c>
      <c r="H63" s="32" t="str">
        <f>IF($B63&lt;&gt;"",INDEX('новый реестр'!F:F,$B63+2),"")</f>
        <v/>
      </c>
      <c r="I63" s="12" t="str">
        <f>IF($B63&lt;&gt;"",INDEX('новый реестр'!G:G,$B63+2),"")</f>
        <v/>
      </c>
      <c r="J63" s="12" t="str">
        <f>IF($B63&lt;&gt;"",INDEX('новый реестр'!A:BV,B63+2,C63),"")</f>
        <v/>
      </c>
    </row>
    <row r="64" spans="1:10" x14ac:dyDescent="0.25">
      <c r="A64" s="14"/>
      <c r="B64" s="51" t="str">
        <f>IFERROR(IF((ROW(A58)-MATCH(B63,B$7:B63,))&lt;--VLOOKUP(B63,'новый реестр'!A:H,8,),B63,MATCH("*",INDEX('новый реестр'!H:H,B63+3):'новый реестр'!H$10002,)+B63),"")</f>
        <v/>
      </c>
      <c r="C64" s="74" t="e">
        <f t="array" ref="C64">SMALL(IF(INDEX('новый реестр'!J:BV,B64+2,)&lt;&gt;"",COLUMN('новый реестр'!J:BV)),(ROW(A59)-MATCH(B64,B$7:B64,)))</f>
        <v>#VALUE!</v>
      </c>
      <c r="D64" s="12" t="str">
        <f>IF($B64&lt;&gt;"",INDEX('новый реестр'!B:B,$B64+2),"")</f>
        <v/>
      </c>
      <c r="E64" s="12" t="str">
        <f>IF($B64&lt;&gt;"",INDEX('новый реестр'!C:C,$B64+2),"")</f>
        <v/>
      </c>
      <c r="F64" s="12" t="str">
        <f>IF($B64&lt;&gt;"",INDEX('новый реестр'!D:D,$B64+2),"")</f>
        <v/>
      </c>
      <c r="G64" s="12" t="str">
        <f>IF($B64&lt;&gt;"",INDEX('новый реестр'!E:E,$B64+2),"")</f>
        <v/>
      </c>
      <c r="H64" s="32" t="str">
        <f>IF($B64&lt;&gt;"",INDEX('новый реестр'!F:F,$B64+2),"")</f>
        <v/>
      </c>
      <c r="I64" s="12" t="str">
        <f>IF($B64&lt;&gt;"",INDEX('новый реестр'!G:G,$B64+2),"")</f>
        <v/>
      </c>
      <c r="J64" s="12" t="str">
        <f>IF($B64&lt;&gt;"",INDEX('новый реестр'!A:BV,B64+2,C64),"")</f>
        <v/>
      </c>
    </row>
    <row r="65" spans="1:10" x14ac:dyDescent="0.25">
      <c r="A65" s="14"/>
      <c r="B65" s="51" t="str">
        <f>IFERROR(IF((ROW(A59)-MATCH(B64,B$7:B64,))&lt;--VLOOKUP(B64,'новый реестр'!A:H,8,),B64,MATCH("*",INDEX('новый реестр'!H:H,B64+3):'новый реестр'!H$10002,)+B64),"")</f>
        <v/>
      </c>
      <c r="C65" s="74" t="e">
        <f t="array" ref="C65">SMALL(IF(INDEX('новый реестр'!J:BV,B65+2,)&lt;&gt;"",COLUMN('новый реестр'!J:BV)),(ROW(A60)-MATCH(B65,B$7:B65,)))</f>
        <v>#VALUE!</v>
      </c>
      <c r="D65" s="12" t="str">
        <f>IF($B65&lt;&gt;"",INDEX('новый реестр'!B:B,$B65+2),"")</f>
        <v/>
      </c>
      <c r="E65" s="12" t="str">
        <f>IF($B65&lt;&gt;"",INDEX('новый реестр'!C:C,$B65+2),"")</f>
        <v/>
      </c>
      <c r="F65" s="12" t="str">
        <f>IF($B65&lt;&gt;"",INDEX('новый реестр'!D:D,$B65+2),"")</f>
        <v/>
      </c>
      <c r="G65" s="12" t="str">
        <f>IF($B65&lt;&gt;"",INDEX('новый реестр'!E:E,$B65+2),"")</f>
        <v/>
      </c>
      <c r="H65" s="32" t="str">
        <f>IF($B65&lt;&gt;"",INDEX('новый реестр'!F:F,$B65+2),"")</f>
        <v/>
      </c>
      <c r="I65" s="12" t="str">
        <f>IF($B65&lt;&gt;"",INDEX('новый реестр'!G:G,$B65+2),"")</f>
        <v/>
      </c>
      <c r="J65" s="12" t="str">
        <f>IF($B65&lt;&gt;"",INDEX('новый реестр'!A:BV,B65+2,C65),"")</f>
        <v/>
      </c>
    </row>
    <row r="66" spans="1:10" x14ac:dyDescent="0.25">
      <c r="A66" s="14"/>
      <c r="B66" s="51" t="str">
        <f>IFERROR(IF((ROW(A60)-MATCH(B65,B$7:B65,))&lt;--VLOOKUP(B65,'новый реестр'!A:H,8,),B65,MATCH("*",INDEX('новый реестр'!H:H,B65+3):'новый реестр'!H$10002,)+B65),"")</f>
        <v/>
      </c>
      <c r="C66" s="74" t="e">
        <f t="array" ref="C66">SMALL(IF(INDEX('новый реестр'!J:BV,B66+2,)&lt;&gt;"",COLUMN('новый реестр'!J:BV)),(ROW(A61)-MATCH(B66,B$7:B66,)))</f>
        <v>#VALUE!</v>
      </c>
      <c r="D66" s="12" t="str">
        <f>IF($B66&lt;&gt;"",INDEX('новый реестр'!B:B,$B66+2),"")</f>
        <v/>
      </c>
      <c r="E66" s="12" t="str">
        <f>IF($B66&lt;&gt;"",INDEX('новый реестр'!C:C,$B66+2),"")</f>
        <v/>
      </c>
      <c r="F66" s="12" t="str">
        <f>IF($B66&lt;&gt;"",INDEX('новый реестр'!D:D,$B66+2),"")</f>
        <v/>
      </c>
      <c r="G66" s="12" t="str">
        <f>IF($B66&lt;&gt;"",INDEX('новый реестр'!E:E,$B66+2),"")</f>
        <v/>
      </c>
      <c r="H66" s="32" t="str">
        <f>IF($B66&lt;&gt;"",INDEX('новый реестр'!F:F,$B66+2),"")</f>
        <v/>
      </c>
      <c r="I66" s="12" t="str">
        <f>IF($B66&lt;&gt;"",INDEX('новый реестр'!G:G,$B66+2),"")</f>
        <v/>
      </c>
      <c r="J66" s="12" t="str">
        <f>IF($B66&lt;&gt;"",INDEX('новый реестр'!A:BV,B66+2,C66),"")</f>
        <v/>
      </c>
    </row>
    <row r="67" spans="1:10" x14ac:dyDescent="0.25">
      <c r="A67" s="14"/>
      <c r="B67" s="51" t="str">
        <f>IFERROR(IF((ROW(A61)-MATCH(B66,B$7:B66,))&lt;--VLOOKUP(B66,'новый реестр'!A:H,8,),B66,MATCH("*",INDEX('новый реестр'!H:H,B66+3):'новый реестр'!H$10002,)+B66),"")</f>
        <v/>
      </c>
      <c r="C67" s="74" t="e">
        <f t="array" ref="C67">SMALL(IF(INDEX('новый реестр'!J:BV,B67+2,)&lt;&gt;"",COLUMN('новый реестр'!J:BV)),(ROW(A62)-MATCH(B67,B$7:B67,)))</f>
        <v>#VALUE!</v>
      </c>
      <c r="D67" s="12" t="str">
        <f>IF($B67&lt;&gt;"",INDEX('новый реестр'!B:B,$B67+2),"")</f>
        <v/>
      </c>
      <c r="E67" s="12" t="str">
        <f>IF($B67&lt;&gt;"",INDEX('новый реестр'!C:C,$B67+2),"")</f>
        <v/>
      </c>
      <c r="F67" s="12" t="str">
        <f>IF($B67&lt;&gt;"",INDEX('новый реестр'!D:D,$B67+2),"")</f>
        <v/>
      </c>
      <c r="G67" s="12" t="str">
        <f>IF($B67&lt;&gt;"",INDEX('новый реестр'!E:E,$B67+2),"")</f>
        <v/>
      </c>
      <c r="H67" s="32" t="str">
        <f>IF($B67&lt;&gt;"",INDEX('новый реестр'!F:F,$B67+2),"")</f>
        <v/>
      </c>
      <c r="I67" s="12" t="str">
        <f>IF($B67&lt;&gt;"",INDEX('новый реестр'!G:G,$B67+2),"")</f>
        <v/>
      </c>
      <c r="J67" s="12" t="str">
        <f>IF($B67&lt;&gt;"",INDEX('новый реестр'!A:BV,B67+2,C67),"")</f>
        <v/>
      </c>
    </row>
    <row r="68" spans="1:10" x14ac:dyDescent="0.25">
      <c r="A68" s="14"/>
      <c r="B68" s="51" t="str">
        <f>IFERROR(IF((ROW(A62)-MATCH(B67,B$7:B67,))&lt;--VLOOKUP(B67,'новый реестр'!A:H,8,),B67,MATCH("*",INDEX('новый реестр'!H:H,B67+3):'новый реестр'!H$10002,)+B67),"")</f>
        <v/>
      </c>
      <c r="C68" s="74" t="e">
        <f t="array" ref="C68">SMALL(IF(INDEX('новый реестр'!J:BV,B68+2,)&lt;&gt;"",COLUMN('новый реестр'!J:BV)),(ROW(A63)-MATCH(B68,B$7:B68,)))</f>
        <v>#VALUE!</v>
      </c>
      <c r="D68" s="12" t="str">
        <f>IF($B68&lt;&gt;"",INDEX('новый реестр'!B:B,$B68+2),"")</f>
        <v/>
      </c>
      <c r="E68" s="12" t="str">
        <f>IF($B68&lt;&gt;"",INDEX('новый реестр'!C:C,$B68+2),"")</f>
        <v/>
      </c>
      <c r="F68" s="12" t="str">
        <f>IF($B68&lt;&gt;"",INDEX('новый реестр'!D:D,$B68+2),"")</f>
        <v/>
      </c>
      <c r="G68" s="12" t="str">
        <f>IF($B68&lt;&gt;"",INDEX('новый реестр'!E:E,$B68+2),"")</f>
        <v/>
      </c>
      <c r="H68" s="32" t="str">
        <f>IF($B68&lt;&gt;"",INDEX('новый реестр'!F:F,$B68+2),"")</f>
        <v/>
      </c>
      <c r="I68" s="12" t="str">
        <f>IF($B68&lt;&gt;"",INDEX('новый реестр'!G:G,$B68+2),"")</f>
        <v/>
      </c>
      <c r="J68" s="12" t="str">
        <f>IF($B68&lt;&gt;"",INDEX('новый реестр'!A:BV,B68+2,C68),"")</f>
        <v/>
      </c>
    </row>
    <row r="69" spans="1:10" x14ac:dyDescent="0.25">
      <c r="A69" s="14"/>
      <c r="B69" s="51" t="str">
        <f>IFERROR(IF((ROW(A63)-MATCH(B68,B$7:B68,))&lt;--VLOOKUP(B68,'новый реестр'!A:H,8,),B68,MATCH("*",INDEX('новый реестр'!H:H,B68+3):'новый реестр'!H$10002,)+B68),"")</f>
        <v/>
      </c>
      <c r="C69" s="74" t="e">
        <f t="array" ref="C69">SMALL(IF(INDEX('новый реестр'!J:BV,B69+2,)&lt;&gt;"",COLUMN('новый реестр'!J:BV)),(ROW(A64)-MATCH(B69,B$7:B69,)))</f>
        <v>#VALUE!</v>
      </c>
      <c r="D69" s="12" t="str">
        <f>IF($B69&lt;&gt;"",INDEX('новый реестр'!B:B,$B69+2),"")</f>
        <v/>
      </c>
      <c r="E69" s="12" t="str">
        <f>IF($B69&lt;&gt;"",INDEX('новый реестр'!C:C,$B69+2),"")</f>
        <v/>
      </c>
      <c r="F69" s="12" t="str">
        <f>IF($B69&lt;&gt;"",INDEX('новый реестр'!D:D,$B69+2),"")</f>
        <v/>
      </c>
      <c r="G69" s="12" t="str">
        <f>IF($B69&lt;&gt;"",INDEX('новый реестр'!E:E,$B69+2),"")</f>
        <v/>
      </c>
      <c r="H69" s="32" t="str">
        <f>IF($B69&lt;&gt;"",INDEX('новый реестр'!F:F,$B69+2),"")</f>
        <v/>
      </c>
      <c r="I69" s="12" t="str">
        <f>IF($B69&lt;&gt;"",INDEX('новый реестр'!G:G,$B69+2),"")</f>
        <v/>
      </c>
      <c r="J69" s="12" t="str">
        <f>IF($B69&lt;&gt;"",INDEX('новый реестр'!A:BV,B69+2,C69),"")</f>
        <v/>
      </c>
    </row>
    <row r="70" spans="1:10" x14ac:dyDescent="0.25">
      <c r="A70" s="14"/>
      <c r="B70" s="51" t="str">
        <f>IFERROR(IF((ROW(A64)-MATCH(B69,B$7:B69,))&lt;--VLOOKUP(B69,'новый реестр'!A:H,8,),B69,MATCH("*",INDEX('новый реестр'!H:H,B69+3):'новый реестр'!H$10002,)+B69),"")</f>
        <v/>
      </c>
      <c r="C70" s="74" t="e">
        <f t="array" ref="C70">SMALL(IF(INDEX('новый реестр'!J:BV,B70+2,)&lt;&gt;"",COLUMN('новый реестр'!J:BV)),(ROW(A65)-MATCH(B70,B$7:B70,)))</f>
        <v>#VALUE!</v>
      </c>
      <c r="D70" s="12" t="str">
        <f>IF($B70&lt;&gt;"",INDEX('новый реестр'!B:B,$B70+2),"")</f>
        <v/>
      </c>
      <c r="E70" s="12" t="str">
        <f>IF($B70&lt;&gt;"",INDEX('новый реестр'!C:C,$B70+2),"")</f>
        <v/>
      </c>
      <c r="F70" s="12" t="str">
        <f>IF($B70&lt;&gt;"",INDEX('новый реестр'!D:D,$B70+2),"")</f>
        <v/>
      </c>
      <c r="G70" s="12" t="str">
        <f>IF($B70&lt;&gt;"",INDEX('новый реестр'!E:E,$B70+2),"")</f>
        <v/>
      </c>
      <c r="H70" s="32" t="str">
        <f>IF($B70&lt;&gt;"",INDEX('новый реестр'!F:F,$B70+2),"")</f>
        <v/>
      </c>
      <c r="I70" s="12" t="str">
        <f>IF($B70&lt;&gt;"",INDEX('новый реестр'!G:G,$B70+2),"")</f>
        <v/>
      </c>
      <c r="J70" s="12" t="str">
        <f>IF($B70&lt;&gt;"",INDEX('новый реестр'!A:BV,B70+2,C70),"")</f>
        <v/>
      </c>
    </row>
    <row r="71" spans="1:10" x14ac:dyDescent="0.25">
      <c r="A71" s="14"/>
      <c r="B71" s="51" t="str">
        <f>IFERROR(IF((ROW(A65)-MATCH(B70,B$7:B70,))&lt;--VLOOKUP(B70,'новый реестр'!A:H,8,),B70,MATCH("*",INDEX('новый реестр'!H:H,B70+3):'новый реестр'!H$10002,)+B70),"")</f>
        <v/>
      </c>
      <c r="C71" s="74" t="e">
        <f t="array" ref="C71">SMALL(IF(INDEX('новый реестр'!J:BV,B71+2,)&lt;&gt;"",COLUMN('новый реестр'!J:BV)),(ROW(A66)-MATCH(B71,B$7:B71,)))</f>
        <v>#VALUE!</v>
      </c>
      <c r="D71" s="12" t="str">
        <f>IF($B71&lt;&gt;"",INDEX('новый реестр'!B:B,$B71+2),"")</f>
        <v/>
      </c>
      <c r="E71" s="12" t="str">
        <f>IF($B71&lt;&gt;"",INDEX('новый реестр'!C:C,$B71+2),"")</f>
        <v/>
      </c>
      <c r="F71" s="12" t="str">
        <f>IF($B71&lt;&gt;"",INDEX('новый реестр'!D:D,$B71+2),"")</f>
        <v/>
      </c>
      <c r="G71" s="12" t="str">
        <f>IF($B71&lt;&gt;"",INDEX('новый реестр'!E:E,$B71+2),"")</f>
        <v/>
      </c>
      <c r="H71" s="32" t="str">
        <f>IF($B71&lt;&gt;"",INDEX('новый реестр'!F:F,$B71+2),"")</f>
        <v/>
      </c>
      <c r="I71" s="12" t="str">
        <f>IF($B71&lt;&gt;"",INDEX('новый реестр'!G:G,$B71+2),"")</f>
        <v/>
      </c>
      <c r="J71" s="12" t="str">
        <f>IF($B71&lt;&gt;"",INDEX('новый реестр'!A:BV,B71+2,C71),"")</f>
        <v/>
      </c>
    </row>
    <row r="72" spans="1:10" x14ac:dyDescent="0.25">
      <c r="A72" s="14"/>
      <c r="B72" s="51" t="str">
        <f>IFERROR(IF((ROW(A66)-MATCH(B71,B$7:B71,))&lt;--VLOOKUP(B71,'новый реестр'!A:H,8,),B71,MATCH("*",INDEX('новый реестр'!H:H,B71+3):'новый реестр'!H$10002,)+B71),"")</f>
        <v/>
      </c>
      <c r="C72" s="74" t="e">
        <f t="array" ref="C72">SMALL(IF(INDEX('новый реестр'!J:BV,B72+2,)&lt;&gt;"",COLUMN('новый реестр'!J:BV)),(ROW(A67)-MATCH(B72,B$7:B72,)))</f>
        <v>#VALUE!</v>
      </c>
      <c r="D72" s="12" t="str">
        <f>IF($B72&lt;&gt;"",INDEX('новый реестр'!B:B,$B72+2),"")</f>
        <v/>
      </c>
      <c r="E72" s="12" t="str">
        <f>IF($B72&lt;&gt;"",INDEX('новый реестр'!C:C,$B72+2),"")</f>
        <v/>
      </c>
      <c r="F72" s="12" t="str">
        <f>IF($B72&lt;&gt;"",INDEX('новый реестр'!D:D,$B72+2),"")</f>
        <v/>
      </c>
      <c r="G72" s="12" t="str">
        <f>IF($B72&lt;&gt;"",INDEX('новый реестр'!E:E,$B72+2),"")</f>
        <v/>
      </c>
      <c r="H72" s="32" t="str">
        <f>IF($B72&lt;&gt;"",INDEX('новый реестр'!F:F,$B72+2),"")</f>
        <v/>
      </c>
      <c r="I72" s="12" t="str">
        <f>IF($B72&lt;&gt;"",INDEX('новый реестр'!G:G,$B72+2),"")</f>
        <v/>
      </c>
      <c r="J72" s="12" t="str">
        <f>IF($B72&lt;&gt;"",INDEX('новый реестр'!A:BV,B72+2,C72),"")</f>
        <v/>
      </c>
    </row>
    <row r="73" spans="1:10" x14ac:dyDescent="0.25">
      <c r="A73" s="14"/>
      <c r="B73" s="51" t="str">
        <f>IFERROR(IF((ROW(A67)-MATCH(B72,B$7:B72,))&lt;--VLOOKUP(B72,'новый реестр'!A:H,8,),B72,MATCH("*",INDEX('новый реестр'!H:H,B72+3):'новый реестр'!H$10002,)+B72),"")</f>
        <v/>
      </c>
      <c r="C73" s="74" t="e">
        <f t="array" ref="C73">SMALL(IF(INDEX('новый реестр'!J:BV,B73+2,)&lt;&gt;"",COLUMN('новый реестр'!J:BV)),(ROW(A68)-MATCH(B73,B$7:B73,)))</f>
        <v>#VALUE!</v>
      </c>
      <c r="D73" s="12" t="str">
        <f>IF($B73&lt;&gt;"",INDEX('новый реестр'!B:B,$B73+2),"")</f>
        <v/>
      </c>
      <c r="E73" s="12" t="str">
        <f>IF($B73&lt;&gt;"",INDEX('новый реестр'!C:C,$B73+2),"")</f>
        <v/>
      </c>
      <c r="F73" s="12" t="str">
        <f>IF($B73&lt;&gt;"",INDEX('новый реестр'!D:D,$B73+2),"")</f>
        <v/>
      </c>
      <c r="G73" s="12" t="str">
        <f>IF($B73&lt;&gt;"",INDEX('новый реестр'!E:E,$B73+2),"")</f>
        <v/>
      </c>
      <c r="H73" s="32" t="str">
        <f>IF($B73&lt;&gt;"",INDEX('новый реестр'!F:F,$B73+2),"")</f>
        <v/>
      </c>
      <c r="I73" s="12" t="str">
        <f>IF($B73&lt;&gt;"",INDEX('новый реестр'!G:G,$B73+2),"")</f>
        <v/>
      </c>
      <c r="J73" s="12" t="str">
        <f>IF($B73&lt;&gt;"",INDEX('новый реестр'!A:BV,B73+2,C73),"")</f>
        <v/>
      </c>
    </row>
    <row r="74" spans="1:10" x14ac:dyDescent="0.25">
      <c r="A74" s="14"/>
      <c r="B74" s="51" t="str">
        <f>IFERROR(IF((ROW(A68)-MATCH(B73,B$7:B73,))&lt;--VLOOKUP(B73,'новый реестр'!A:H,8,),B73,MATCH("*",INDEX('новый реестр'!H:H,B73+3):'новый реестр'!H$10002,)+B73),"")</f>
        <v/>
      </c>
      <c r="C74" s="74" t="e">
        <f t="array" ref="C74">SMALL(IF(INDEX('новый реестр'!J:BV,B74+2,)&lt;&gt;"",COLUMN('новый реестр'!J:BV)),(ROW(A69)-MATCH(B74,B$7:B74,)))</f>
        <v>#VALUE!</v>
      </c>
      <c r="D74" s="12" t="str">
        <f>IF($B74&lt;&gt;"",INDEX('новый реестр'!B:B,$B74+2),"")</f>
        <v/>
      </c>
      <c r="E74" s="12" t="str">
        <f>IF($B74&lt;&gt;"",INDEX('новый реестр'!C:C,$B74+2),"")</f>
        <v/>
      </c>
      <c r="F74" s="12" t="str">
        <f>IF($B74&lt;&gt;"",INDEX('новый реестр'!D:D,$B74+2),"")</f>
        <v/>
      </c>
      <c r="G74" s="12" t="str">
        <f>IF($B74&lt;&gt;"",INDEX('новый реестр'!E:E,$B74+2),"")</f>
        <v/>
      </c>
      <c r="H74" s="32" t="str">
        <f>IF($B74&lt;&gt;"",INDEX('новый реестр'!F:F,$B74+2),"")</f>
        <v/>
      </c>
      <c r="I74" s="12" t="str">
        <f>IF($B74&lt;&gt;"",INDEX('новый реестр'!G:G,$B74+2),"")</f>
        <v/>
      </c>
      <c r="J74" s="12" t="str">
        <f>IF($B74&lt;&gt;"",INDEX('новый реестр'!A:BV,B74+2,C74),"")</f>
        <v/>
      </c>
    </row>
    <row r="75" spans="1:10" x14ac:dyDescent="0.25">
      <c r="A75" s="14"/>
      <c r="B75" s="51" t="str">
        <f>IFERROR(IF((ROW(A69)-MATCH(B74,B$7:B74,))&lt;--VLOOKUP(B74,'новый реестр'!A:H,8,),B74,MATCH("*",INDEX('новый реестр'!H:H,B74+3):'новый реестр'!H$10002,)+B74),"")</f>
        <v/>
      </c>
      <c r="C75" s="74" t="e">
        <f t="array" ref="C75">SMALL(IF(INDEX('новый реестр'!J:BV,B75+2,)&lt;&gt;"",COLUMN('новый реестр'!J:BV)),(ROW(A70)-MATCH(B75,B$7:B75,)))</f>
        <v>#VALUE!</v>
      </c>
      <c r="D75" s="12" t="str">
        <f>IF($B75&lt;&gt;"",INDEX('новый реестр'!B:B,$B75+2),"")</f>
        <v/>
      </c>
      <c r="E75" s="12" t="str">
        <f>IF($B75&lt;&gt;"",INDEX('новый реестр'!C:C,$B75+2),"")</f>
        <v/>
      </c>
      <c r="F75" s="12" t="str">
        <f>IF($B75&lt;&gt;"",INDEX('новый реестр'!D:D,$B75+2),"")</f>
        <v/>
      </c>
      <c r="G75" s="12" t="str">
        <f>IF($B75&lt;&gt;"",INDEX('новый реестр'!E:E,$B75+2),"")</f>
        <v/>
      </c>
      <c r="H75" s="32" t="str">
        <f>IF($B75&lt;&gt;"",INDEX('новый реестр'!F:F,$B75+2),"")</f>
        <v/>
      </c>
      <c r="I75" s="12" t="str">
        <f>IF($B75&lt;&gt;"",INDEX('новый реестр'!G:G,$B75+2),"")</f>
        <v/>
      </c>
      <c r="J75" s="12" t="str">
        <f>IF($B75&lt;&gt;"",INDEX('новый реестр'!A:BV,B75+2,C75),"")</f>
        <v/>
      </c>
    </row>
    <row r="76" spans="1:10" x14ac:dyDescent="0.25">
      <c r="A76" s="14"/>
      <c r="B76" s="51" t="str">
        <f>IFERROR(IF((ROW(A70)-MATCH(B75,B$7:B75,))&lt;--VLOOKUP(B75,'новый реестр'!A:H,8,),B75,MATCH("*",INDEX('новый реестр'!H:H,B75+3):'новый реестр'!H$10002,)+B75),"")</f>
        <v/>
      </c>
      <c r="C76" s="74" t="e">
        <f t="array" ref="C76">SMALL(IF(INDEX('новый реестр'!J:BV,B76+2,)&lt;&gt;"",COLUMN('новый реестр'!J:BV)),(ROW(A71)-MATCH(B76,B$7:B76,)))</f>
        <v>#VALUE!</v>
      </c>
      <c r="D76" s="12" t="str">
        <f>IF($B76&lt;&gt;"",INDEX('новый реестр'!B:B,$B76+2),"")</f>
        <v/>
      </c>
      <c r="E76" s="12" t="str">
        <f>IF($B76&lt;&gt;"",INDEX('новый реестр'!C:C,$B76+2),"")</f>
        <v/>
      </c>
      <c r="F76" s="12" t="str">
        <f>IF($B76&lt;&gt;"",INDEX('новый реестр'!D:D,$B76+2),"")</f>
        <v/>
      </c>
      <c r="G76" s="12" t="str">
        <f>IF($B76&lt;&gt;"",INDEX('новый реестр'!E:E,$B76+2),"")</f>
        <v/>
      </c>
      <c r="H76" s="32" t="str">
        <f>IF($B76&lt;&gt;"",INDEX('новый реестр'!F:F,$B76+2),"")</f>
        <v/>
      </c>
      <c r="I76" s="12" t="str">
        <f>IF($B76&lt;&gt;"",INDEX('новый реестр'!G:G,$B76+2),"")</f>
        <v/>
      </c>
      <c r="J76" s="12" t="str">
        <f>IF($B76&lt;&gt;"",INDEX('новый реестр'!A:BV,B76+2,C76),"")</f>
        <v/>
      </c>
    </row>
    <row r="77" spans="1:10" x14ac:dyDescent="0.25">
      <c r="A77" s="14"/>
      <c r="B77" s="51" t="str">
        <f>IFERROR(IF((ROW(A71)-MATCH(B76,B$7:B76,))&lt;--VLOOKUP(B76,'новый реестр'!A:H,8,),B76,MATCH("*",INDEX('новый реестр'!H:H,B76+3):'новый реестр'!H$10002,)+B76),"")</f>
        <v/>
      </c>
      <c r="C77" s="74" t="e">
        <f t="array" ref="C77">SMALL(IF(INDEX('новый реестр'!J:BV,B77+2,)&lt;&gt;"",COLUMN('новый реестр'!J:BV)),(ROW(A72)-MATCH(B77,B$7:B77,)))</f>
        <v>#VALUE!</v>
      </c>
      <c r="D77" s="12" t="str">
        <f>IF($B77&lt;&gt;"",INDEX('новый реестр'!B:B,$B77+2),"")</f>
        <v/>
      </c>
      <c r="E77" s="12" t="str">
        <f>IF($B77&lt;&gt;"",INDEX('новый реестр'!C:C,$B77+2),"")</f>
        <v/>
      </c>
      <c r="F77" s="12" t="str">
        <f>IF($B77&lt;&gt;"",INDEX('новый реестр'!D:D,$B77+2),"")</f>
        <v/>
      </c>
      <c r="G77" s="12" t="str">
        <f>IF($B77&lt;&gt;"",INDEX('новый реестр'!E:E,$B77+2),"")</f>
        <v/>
      </c>
      <c r="H77" s="32" t="str">
        <f>IF($B77&lt;&gt;"",INDEX('новый реестр'!F:F,$B77+2),"")</f>
        <v/>
      </c>
      <c r="I77" s="12" t="str">
        <f>IF($B77&lt;&gt;"",INDEX('новый реестр'!G:G,$B77+2),"")</f>
        <v/>
      </c>
      <c r="J77" s="12" t="str">
        <f>IF($B77&lt;&gt;"",INDEX('новый реестр'!A:BV,B77+2,C77),"")</f>
        <v/>
      </c>
    </row>
    <row r="78" spans="1:10" x14ac:dyDescent="0.25">
      <c r="A78" s="14"/>
      <c r="B78" s="51" t="str">
        <f>IFERROR(IF((ROW(A72)-MATCH(B77,B$7:B77,))&lt;--VLOOKUP(B77,'новый реестр'!A:H,8,),B77,MATCH("*",INDEX('новый реестр'!H:H,B77+3):'новый реестр'!H$10002,)+B77),"")</f>
        <v/>
      </c>
      <c r="C78" s="74" t="e">
        <f t="array" ref="C78">SMALL(IF(INDEX('новый реестр'!J:BV,B78+2,)&lt;&gt;"",COLUMN('новый реестр'!J:BV)),(ROW(A73)-MATCH(B78,B$7:B78,)))</f>
        <v>#VALUE!</v>
      </c>
      <c r="D78" s="12" t="str">
        <f>IF($B78&lt;&gt;"",INDEX('новый реестр'!B:B,$B78+2),"")</f>
        <v/>
      </c>
      <c r="E78" s="12" t="str">
        <f>IF($B78&lt;&gt;"",INDEX('новый реестр'!C:C,$B78+2),"")</f>
        <v/>
      </c>
      <c r="F78" s="12" t="str">
        <f>IF($B78&lt;&gt;"",INDEX('новый реестр'!D:D,$B78+2),"")</f>
        <v/>
      </c>
      <c r="G78" s="12" t="str">
        <f>IF($B78&lt;&gt;"",INDEX('новый реестр'!E:E,$B78+2),"")</f>
        <v/>
      </c>
      <c r="H78" s="32" t="str">
        <f>IF($B78&lt;&gt;"",INDEX('новый реестр'!F:F,$B78+2),"")</f>
        <v/>
      </c>
      <c r="I78" s="12" t="str">
        <f>IF($B78&lt;&gt;"",INDEX('новый реестр'!G:G,$B78+2),"")</f>
        <v/>
      </c>
      <c r="J78" s="12" t="str">
        <f>IF($B78&lt;&gt;"",INDEX('новый реестр'!A:BV,B78+2,C78),"")</f>
        <v/>
      </c>
    </row>
    <row r="79" spans="1:10" x14ac:dyDescent="0.25">
      <c r="A79" s="14"/>
      <c r="B79" s="51" t="str">
        <f>IFERROR(IF((ROW(A73)-MATCH(B78,B$7:B78,))&lt;--VLOOKUP(B78,'новый реестр'!A:H,8,),B78,MATCH("*",INDEX('новый реестр'!H:H,B78+3):'новый реестр'!H$10002,)+B78),"")</f>
        <v/>
      </c>
      <c r="C79" s="74" t="e">
        <f t="array" ref="C79">SMALL(IF(INDEX('новый реестр'!J:BV,B79+2,)&lt;&gt;"",COLUMN('новый реестр'!J:BV)),(ROW(A74)-MATCH(B79,B$7:B79,)))</f>
        <v>#VALUE!</v>
      </c>
      <c r="D79" s="12" t="str">
        <f>IF($B79&lt;&gt;"",INDEX('новый реестр'!B:B,$B79+2),"")</f>
        <v/>
      </c>
      <c r="E79" s="12" t="str">
        <f>IF($B79&lt;&gt;"",INDEX('новый реестр'!C:C,$B79+2),"")</f>
        <v/>
      </c>
      <c r="F79" s="12" t="str">
        <f>IF($B79&lt;&gt;"",INDEX('новый реестр'!D:D,$B79+2),"")</f>
        <v/>
      </c>
      <c r="G79" s="12" t="str">
        <f>IF($B79&lt;&gt;"",INDEX('новый реестр'!E:E,$B79+2),"")</f>
        <v/>
      </c>
      <c r="H79" s="32" t="str">
        <f>IF($B79&lt;&gt;"",INDEX('новый реестр'!F:F,$B79+2),"")</f>
        <v/>
      </c>
      <c r="I79" s="12" t="str">
        <f>IF($B79&lt;&gt;"",INDEX('новый реестр'!G:G,$B79+2),"")</f>
        <v/>
      </c>
      <c r="J79" s="12" t="str">
        <f>IF($B79&lt;&gt;"",INDEX('новый реестр'!A:BV,B79+2,C79),"")</f>
        <v/>
      </c>
    </row>
    <row r="80" spans="1:10" x14ac:dyDescent="0.25">
      <c r="A80" s="14"/>
      <c r="B80" s="51" t="str">
        <f>IFERROR(IF((ROW(A74)-MATCH(B79,B$7:B79,))&lt;--VLOOKUP(B79,'новый реестр'!A:H,8,),B79,MATCH("*",INDEX('новый реестр'!H:H,B79+3):'новый реестр'!H$10002,)+B79),"")</f>
        <v/>
      </c>
      <c r="C80" s="74" t="e">
        <f t="array" ref="C80">SMALL(IF(INDEX('новый реестр'!J:BV,B80+2,)&lt;&gt;"",COLUMN('новый реестр'!J:BV)),(ROW(A75)-MATCH(B80,B$7:B80,)))</f>
        <v>#VALUE!</v>
      </c>
      <c r="D80" s="12" t="str">
        <f>IF($B80&lt;&gt;"",INDEX('новый реестр'!B:B,$B80+2),"")</f>
        <v/>
      </c>
      <c r="E80" s="12" t="str">
        <f>IF($B80&lt;&gt;"",INDEX('новый реестр'!C:C,$B80+2),"")</f>
        <v/>
      </c>
      <c r="F80" s="12" t="str">
        <f>IF($B80&lt;&gt;"",INDEX('новый реестр'!D:D,$B80+2),"")</f>
        <v/>
      </c>
      <c r="G80" s="12" t="str">
        <f>IF($B80&lt;&gt;"",INDEX('новый реестр'!E:E,$B80+2),"")</f>
        <v/>
      </c>
      <c r="H80" s="32" t="str">
        <f>IF($B80&lt;&gt;"",INDEX('новый реестр'!F:F,$B80+2),"")</f>
        <v/>
      </c>
      <c r="I80" s="12" t="str">
        <f>IF($B80&lt;&gt;"",INDEX('новый реестр'!G:G,$B80+2),"")</f>
        <v/>
      </c>
      <c r="J80" s="12" t="str">
        <f>IF($B80&lt;&gt;"",INDEX('новый реестр'!A:BV,B80+2,C80),"")</f>
        <v/>
      </c>
    </row>
    <row r="81" spans="1:10" x14ac:dyDescent="0.25">
      <c r="A81" s="14"/>
      <c r="B81" s="51" t="str">
        <f>IFERROR(IF((ROW(A75)-MATCH(B80,B$7:B80,))&lt;--VLOOKUP(B80,'новый реестр'!A:H,8,),B80,MATCH("*",INDEX('новый реестр'!H:H,B80+3):'новый реестр'!H$10002,)+B80),"")</f>
        <v/>
      </c>
      <c r="C81" s="74" t="e">
        <f t="array" ref="C81">SMALL(IF(INDEX('новый реестр'!J:BV,B81+2,)&lt;&gt;"",COLUMN('новый реестр'!J:BV)),(ROW(A76)-MATCH(B81,B$7:B81,)))</f>
        <v>#VALUE!</v>
      </c>
      <c r="D81" s="12" t="str">
        <f>IF($B81&lt;&gt;"",INDEX('новый реестр'!B:B,$B81+2),"")</f>
        <v/>
      </c>
      <c r="E81" s="12" t="str">
        <f>IF($B81&lt;&gt;"",INDEX('новый реестр'!C:C,$B81+2),"")</f>
        <v/>
      </c>
      <c r="F81" s="12" t="str">
        <f>IF($B81&lt;&gt;"",INDEX('новый реестр'!D:D,$B81+2),"")</f>
        <v/>
      </c>
      <c r="G81" s="12" t="str">
        <f>IF($B81&lt;&gt;"",INDEX('новый реестр'!E:E,$B81+2),"")</f>
        <v/>
      </c>
      <c r="H81" s="32" t="str">
        <f>IF($B81&lt;&gt;"",INDEX('новый реестр'!F:F,$B81+2),"")</f>
        <v/>
      </c>
      <c r="I81" s="12" t="str">
        <f>IF($B81&lt;&gt;"",INDEX('новый реестр'!G:G,$B81+2),"")</f>
        <v/>
      </c>
      <c r="J81" s="12" t="str">
        <f>IF($B81&lt;&gt;"",INDEX('новый реестр'!A:BV,B81+2,C81),"")</f>
        <v/>
      </c>
    </row>
    <row r="82" spans="1:10" x14ac:dyDescent="0.25">
      <c r="A82" s="14"/>
      <c r="B82" s="51" t="str">
        <f>IFERROR(IF((ROW(A76)-MATCH(B81,B$7:B81,))&lt;--VLOOKUP(B81,'новый реестр'!A:H,8,),B81,MATCH("*",INDEX('новый реестр'!H:H,B81+3):'новый реестр'!H$10002,)+B81),"")</f>
        <v/>
      </c>
      <c r="C82" s="74" t="e">
        <f t="array" ref="C82">SMALL(IF(INDEX('новый реестр'!J:BV,B82+2,)&lt;&gt;"",COLUMN('новый реестр'!J:BV)),(ROW(A77)-MATCH(B82,B$7:B82,)))</f>
        <v>#VALUE!</v>
      </c>
      <c r="D82" s="12" t="str">
        <f>IF($B82&lt;&gt;"",INDEX('новый реестр'!B:B,$B82+2),"")</f>
        <v/>
      </c>
      <c r="E82" s="12" t="str">
        <f>IF($B82&lt;&gt;"",INDEX('новый реестр'!C:C,$B82+2),"")</f>
        <v/>
      </c>
      <c r="F82" s="12" t="str">
        <f>IF($B82&lt;&gt;"",INDEX('новый реестр'!D:D,$B82+2),"")</f>
        <v/>
      </c>
      <c r="G82" s="12" t="str">
        <f>IF($B82&lt;&gt;"",INDEX('новый реестр'!E:E,$B82+2),"")</f>
        <v/>
      </c>
      <c r="H82" s="32" t="str">
        <f>IF($B82&lt;&gt;"",INDEX('новый реестр'!F:F,$B82+2),"")</f>
        <v/>
      </c>
      <c r="I82" s="12" t="str">
        <f>IF($B82&lt;&gt;"",INDEX('новый реестр'!G:G,$B82+2),"")</f>
        <v/>
      </c>
      <c r="J82" s="12" t="str">
        <f>IF($B82&lt;&gt;"",INDEX('новый реестр'!A:BV,B82+2,C82),"")</f>
        <v/>
      </c>
    </row>
    <row r="83" spans="1:10" x14ac:dyDescent="0.25">
      <c r="A83" s="14"/>
      <c r="B83" s="51" t="str">
        <f>IFERROR(IF((ROW(A77)-MATCH(B82,B$7:B82,))&lt;--VLOOKUP(B82,'новый реестр'!A:H,8,),B82,MATCH("*",INDEX('новый реестр'!H:H,B82+3):'новый реестр'!H$10002,)+B82),"")</f>
        <v/>
      </c>
      <c r="C83" s="74" t="e">
        <f t="array" ref="C83">SMALL(IF(INDEX('новый реестр'!J:BV,B83+2,)&lt;&gt;"",COLUMN('новый реестр'!J:BV)),(ROW(A78)-MATCH(B83,B$7:B83,)))</f>
        <v>#VALUE!</v>
      </c>
      <c r="D83" s="12" t="str">
        <f>IF($B83&lt;&gt;"",INDEX('новый реестр'!B:B,$B83+2),"")</f>
        <v/>
      </c>
      <c r="E83" s="12" t="str">
        <f>IF($B83&lt;&gt;"",INDEX('новый реестр'!C:C,$B83+2),"")</f>
        <v/>
      </c>
      <c r="F83" s="12" t="str">
        <f>IF($B83&lt;&gt;"",INDEX('новый реестр'!D:D,$B83+2),"")</f>
        <v/>
      </c>
      <c r="G83" s="12" t="str">
        <f>IF($B83&lt;&gt;"",INDEX('новый реестр'!E:E,$B83+2),"")</f>
        <v/>
      </c>
      <c r="H83" s="32" t="str">
        <f>IF($B83&lt;&gt;"",INDEX('новый реестр'!F:F,$B83+2),"")</f>
        <v/>
      </c>
      <c r="I83" s="12" t="str">
        <f>IF($B83&lt;&gt;"",INDEX('новый реестр'!G:G,$B83+2),"")</f>
        <v/>
      </c>
      <c r="J83" s="12" t="str">
        <f>IF($B83&lt;&gt;"",INDEX('новый реестр'!A:BV,B83+2,C83),"")</f>
        <v/>
      </c>
    </row>
    <row r="84" spans="1:10" x14ac:dyDescent="0.25">
      <c r="A84" s="14"/>
      <c r="B84" s="51" t="str">
        <f>IFERROR(IF((ROW(A78)-MATCH(B83,B$7:B83,))&lt;--VLOOKUP(B83,'новый реестр'!A:H,8,),B83,MATCH("*",INDEX('новый реестр'!H:H,B83+3):'новый реестр'!H$10002,)+B83),"")</f>
        <v/>
      </c>
      <c r="C84" s="74" t="e">
        <f t="array" ref="C84">SMALL(IF(INDEX('новый реестр'!J:BV,B84+2,)&lt;&gt;"",COLUMN('новый реестр'!J:BV)),(ROW(A79)-MATCH(B84,B$7:B84,)))</f>
        <v>#VALUE!</v>
      </c>
      <c r="D84" s="12" t="str">
        <f>IF($B84&lt;&gt;"",INDEX('новый реестр'!B:B,$B84+2),"")</f>
        <v/>
      </c>
      <c r="E84" s="12" t="str">
        <f>IF($B84&lt;&gt;"",INDEX('новый реестр'!C:C,$B84+2),"")</f>
        <v/>
      </c>
      <c r="F84" s="12" t="str">
        <f>IF($B84&lt;&gt;"",INDEX('новый реестр'!D:D,$B84+2),"")</f>
        <v/>
      </c>
      <c r="G84" s="12" t="str">
        <f>IF($B84&lt;&gt;"",INDEX('новый реестр'!E:E,$B84+2),"")</f>
        <v/>
      </c>
      <c r="H84" s="32" t="str">
        <f>IF($B84&lt;&gt;"",INDEX('новый реестр'!F:F,$B84+2),"")</f>
        <v/>
      </c>
      <c r="I84" s="12" t="str">
        <f>IF($B84&lt;&gt;"",INDEX('новый реестр'!G:G,$B84+2),"")</f>
        <v/>
      </c>
      <c r="J84" s="12" t="str">
        <f>IF($B84&lt;&gt;"",INDEX('новый реестр'!A:BV,B84+2,C84),"")</f>
        <v/>
      </c>
    </row>
    <row r="85" spans="1:10" x14ac:dyDescent="0.25">
      <c r="A85" s="14"/>
      <c r="B85" s="51" t="str">
        <f>IFERROR(IF((ROW(A79)-MATCH(B84,B$7:B84,))&lt;--VLOOKUP(B84,'новый реестр'!A:H,8,),B84,MATCH("*",INDEX('новый реестр'!H:H,B84+3):'новый реестр'!H$10002,)+B84),"")</f>
        <v/>
      </c>
      <c r="C85" s="74" t="e">
        <f t="array" ref="C85">SMALL(IF(INDEX('новый реестр'!J:BV,B85+2,)&lt;&gt;"",COLUMN('новый реестр'!J:BV)),(ROW(A80)-MATCH(B85,B$7:B85,)))</f>
        <v>#VALUE!</v>
      </c>
      <c r="D85" s="12" t="str">
        <f>IF($B85&lt;&gt;"",INDEX('новый реестр'!B:B,$B85+2),"")</f>
        <v/>
      </c>
      <c r="E85" s="12" t="str">
        <f>IF($B85&lt;&gt;"",INDEX('новый реестр'!C:C,$B85+2),"")</f>
        <v/>
      </c>
      <c r="F85" s="12" t="str">
        <f>IF($B85&lt;&gt;"",INDEX('новый реестр'!D:D,$B85+2),"")</f>
        <v/>
      </c>
      <c r="G85" s="12" t="str">
        <f>IF($B85&lt;&gt;"",INDEX('новый реестр'!E:E,$B85+2),"")</f>
        <v/>
      </c>
      <c r="H85" s="32" t="str">
        <f>IF($B85&lt;&gt;"",INDEX('новый реестр'!F:F,$B85+2),"")</f>
        <v/>
      </c>
      <c r="I85" s="12" t="str">
        <f>IF($B85&lt;&gt;"",INDEX('новый реестр'!G:G,$B85+2),"")</f>
        <v/>
      </c>
      <c r="J85" s="12" t="str">
        <f>IF($B85&lt;&gt;"",INDEX('новый реестр'!A:BV,B85+2,C85),"")</f>
        <v/>
      </c>
    </row>
    <row r="86" spans="1:10" x14ac:dyDescent="0.25">
      <c r="A86" s="14"/>
      <c r="B86" s="51" t="str">
        <f>IFERROR(IF((ROW(A80)-MATCH(B85,B$7:B85,))&lt;--VLOOKUP(B85,'новый реестр'!A:H,8,),B85,MATCH("*",INDEX('новый реестр'!H:H,B85+3):'новый реестр'!H$10002,)+B85),"")</f>
        <v/>
      </c>
      <c r="C86" s="74" t="e">
        <f t="array" ref="C86">SMALL(IF(INDEX('новый реестр'!J:BV,B86+2,)&lt;&gt;"",COLUMN('новый реестр'!J:BV)),(ROW(A81)-MATCH(B86,B$7:B86,)))</f>
        <v>#VALUE!</v>
      </c>
      <c r="D86" s="12" t="str">
        <f>IF($B86&lt;&gt;"",INDEX('новый реестр'!B:B,$B86+2),"")</f>
        <v/>
      </c>
      <c r="E86" s="12" t="str">
        <f>IF($B86&lt;&gt;"",INDEX('новый реестр'!C:C,$B86+2),"")</f>
        <v/>
      </c>
      <c r="F86" s="12" t="str">
        <f>IF($B86&lt;&gt;"",INDEX('новый реестр'!D:D,$B86+2),"")</f>
        <v/>
      </c>
      <c r="G86" s="12" t="str">
        <f>IF($B86&lt;&gt;"",INDEX('новый реестр'!E:E,$B86+2),"")</f>
        <v/>
      </c>
      <c r="H86" s="32" t="str">
        <f>IF($B86&lt;&gt;"",INDEX('новый реестр'!F:F,$B86+2),"")</f>
        <v/>
      </c>
      <c r="I86" s="12" t="str">
        <f>IF($B86&lt;&gt;"",INDEX('новый реестр'!G:G,$B86+2),"")</f>
        <v/>
      </c>
      <c r="J86" s="12" t="str">
        <f>IF($B86&lt;&gt;"",INDEX('новый реестр'!A:BV,B86+2,C86),"")</f>
        <v/>
      </c>
    </row>
    <row r="87" spans="1:10" x14ac:dyDescent="0.25">
      <c r="A87" s="14"/>
      <c r="B87" s="51" t="str">
        <f>IFERROR(IF((ROW(A81)-MATCH(B86,B$7:B86,))&lt;--VLOOKUP(B86,'новый реестр'!A:H,8,),B86,MATCH("*",INDEX('новый реестр'!H:H,B86+3):'новый реестр'!H$10002,)+B86),"")</f>
        <v/>
      </c>
      <c r="C87" s="74" t="e">
        <f t="array" ref="C87">SMALL(IF(INDEX('новый реестр'!J:BV,B87+2,)&lt;&gt;"",COLUMN('новый реестр'!J:BV)),(ROW(A82)-MATCH(B87,B$7:B87,)))</f>
        <v>#VALUE!</v>
      </c>
      <c r="D87" s="12" t="str">
        <f>IF($B87&lt;&gt;"",INDEX('новый реестр'!B:B,$B87+2),"")</f>
        <v/>
      </c>
      <c r="E87" s="12" t="str">
        <f>IF($B87&lt;&gt;"",INDEX('новый реестр'!C:C,$B87+2),"")</f>
        <v/>
      </c>
      <c r="F87" s="12" t="str">
        <f>IF($B87&lt;&gt;"",INDEX('новый реестр'!D:D,$B87+2),"")</f>
        <v/>
      </c>
      <c r="G87" s="12" t="str">
        <f>IF($B87&lt;&gt;"",INDEX('новый реестр'!E:E,$B87+2),"")</f>
        <v/>
      </c>
      <c r="H87" s="32" t="str">
        <f>IF($B87&lt;&gt;"",INDEX('новый реестр'!F:F,$B87+2),"")</f>
        <v/>
      </c>
      <c r="I87" s="12" t="str">
        <f>IF($B87&lt;&gt;"",INDEX('новый реестр'!G:G,$B87+2),"")</f>
        <v/>
      </c>
      <c r="J87" s="12" t="str">
        <f>IF($B87&lt;&gt;"",INDEX('новый реестр'!A:BV,B87+2,C87),"")</f>
        <v/>
      </c>
    </row>
    <row r="88" spans="1:10" x14ac:dyDescent="0.25">
      <c r="A88" s="14"/>
      <c r="B88" s="51" t="str">
        <f>IFERROR(IF((ROW(A82)-MATCH(B87,B$7:B87,))&lt;--VLOOKUP(B87,'новый реестр'!A:H,8,),B87,MATCH("*",INDEX('новый реестр'!H:H,B87+3):'новый реестр'!H$10002,)+B87),"")</f>
        <v/>
      </c>
      <c r="C88" s="74" t="e">
        <f t="array" ref="C88">SMALL(IF(INDEX('новый реестр'!J:BV,B88+2,)&lt;&gt;"",COLUMN('новый реестр'!J:BV)),(ROW(A83)-MATCH(B88,B$7:B88,)))</f>
        <v>#VALUE!</v>
      </c>
      <c r="D88" s="12" t="str">
        <f>IF($B88&lt;&gt;"",INDEX('новый реестр'!B:B,$B88+2),"")</f>
        <v/>
      </c>
      <c r="E88" s="12" t="str">
        <f>IF($B88&lt;&gt;"",INDEX('новый реестр'!C:C,$B88+2),"")</f>
        <v/>
      </c>
      <c r="F88" s="12" t="str">
        <f>IF($B88&lt;&gt;"",INDEX('новый реестр'!D:D,$B88+2),"")</f>
        <v/>
      </c>
      <c r="G88" s="12" t="str">
        <f>IF($B88&lt;&gt;"",INDEX('новый реестр'!E:E,$B88+2),"")</f>
        <v/>
      </c>
      <c r="H88" s="32" t="str">
        <f>IF($B88&lt;&gt;"",INDEX('новый реестр'!F:F,$B88+2),"")</f>
        <v/>
      </c>
      <c r="I88" s="12" t="str">
        <f>IF($B88&lt;&gt;"",INDEX('новый реестр'!G:G,$B88+2),"")</f>
        <v/>
      </c>
      <c r="J88" s="12" t="str">
        <f>IF($B88&lt;&gt;"",INDEX('новый реестр'!A:BV,B88+2,C88),"")</f>
        <v/>
      </c>
    </row>
    <row r="89" spans="1:10" x14ac:dyDescent="0.25">
      <c r="A89" s="14"/>
      <c r="B89" s="51" t="str">
        <f>IFERROR(IF((ROW(A83)-MATCH(B88,B$7:B88,))&lt;--VLOOKUP(B88,'новый реестр'!A:H,8,),B88,MATCH("*",INDEX('новый реестр'!H:H,B88+3):'новый реестр'!H$10002,)+B88),"")</f>
        <v/>
      </c>
      <c r="C89" s="74" t="e">
        <f t="array" ref="C89">SMALL(IF(INDEX('новый реестр'!J:BV,B89+2,)&lt;&gt;"",COLUMN('новый реестр'!J:BV)),(ROW(A84)-MATCH(B89,B$7:B89,)))</f>
        <v>#VALUE!</v>
      </c>
      <c r="D89" s="12" t="str">
        <f>IF($B89&lt;&gt;"",INDEX('новый реестр'!B:B,$B89+2),"")</f>
        <v/>
      </c>
      <c r="E89" s="12" t="str">
        <f>IF($B89&lt;&gt;"",INDEX('новый реестр'!C:C,$B89+2),"")</f>
        <v/>
      </c>
      <c r="F89" s="12" t="str">
        <f>IF($B89&lt;&gt;"",INDEX('новый реестр'!D:D,$B89+2),"")</f>
        <v/>
      </c>
      <c r="G89" s="12" t="str">
        <f>IF($B89&lt;&gt;"",INDEX('новый реестр'!E:E,$B89+2),"")</f>
        <v/>
      </c>
      <c r="H89" s="32" t="str">
        <f>IF($B89&lt;&gt;"",INDEX('новый реестр'!F:F,$B89+2),"")</f>
        <v/>
      </c>
      <c r="I89" s="12" t="str">
        <f>IF($B89&lt;&gt;"",INDEX('новый реестр'!G:G,$B89+2),"")</f>
        <v/>
      </c>
      <c r="J89" s="12" t="str">
        <f>IF($B89&lt;&gt;"",INDEX('новый реестр'!A:BV,B89+2,C89),"")</f>
        <v/>
      </c>
    </row>
    <row r="90" spans="1:10" x14ac:dyDescent="0.25">
      <c r="A90" s="14"/>
      <c r="B90" s="51" t="str">
        <f>IFERROR(IF((ROW(A84)-MATCH(B89,B$7:B89,))&lt;--VLOOKUP(B89,'новый реестр'!A:H,8,),B89,MATCH("*",INDEX('новый реестр'!H:H,B89+3):'новый реестр'!H$10002,)+B89),"")</f>
        <v/>
      </c>
      <c r="C90" s="74" t="e">
        <f t="array" ref="C90">SMALL(IF(INDEX('новый реестр'!J:BV,B90+2,)&lt;&gt;"",COLUMN('новый реестр'!J:BV)),(ROW(A85)-MATCH(B90,B$7:B90,)))</f>
        <v>#VALUE!</v>
      </c>
      <c r="D90" s="12" t="str">
        <f>IF($B90&lt;&gt;"",INDEX('новый реестр'!B:B,$B90+2),"")</f>
        <v/>
      </c>
      <c r="E90" s="12" t="str">
        <f>IF($B90&lt;&gt;"",INDEX('новый реестр'!C:C,$B90+2),"")</f>
        <v/>
      </c>
      <c r="F90" s="12" t="str">
        <f>IF($B90&lt;&gt;"",INDEX('новый реестр'!D:D,$B90+2),"")</f>
        <v/>
      </c>
      <c r="G90" s="12" t="str">
        <f>IF($B90&lt;&gt;"",INDEX('новый реестр'!E:E,$B90+2),"")</f>
        <v/>
      </c>
      <c r="H90" s="32" t="str">
        <f>IF($B90&lt;&gt;"",INDEX('новый реестр'!F:F,$B90+2),"")</f>
        <v/>
      </c>
      <c r="I90" s="12" t="str">
        <f>IF($B90&lt;&gt;"",INDEX('новый реестр'!G:G,$B90+2),"")</f>
        <v/>
      </c>
      <c r="J90" s="12" t="str">
        <f>IF($B90&lt;&gt;"",INDEX('новый реестр'!A:BV,B90+2,C90),"")</f>
        <v/>
      </c>
    </row>
    <row r="91" spans="1:10" x14ac:dyDescent="0.25">
      <c r="A91" s="14"/>
      <c r="B91" s="51" t="str">
        <f>IFERROR(IF((ROW(A85)-MATCH(B90,B$7:B90,))&lt;--VLOOKUP(B90,'новый реестр'!A:H,8,),B90,MATCH("*",INDEX('новый реестр'!H:H,B90+3):'новый реестр'!H$10002,)+B90),"")</f>
        <v/>
      </c>
      <c r="C91" s="74" t="e">
        <f t="array" ref="C91">SMALL(IF(INDEX('новый реестр'!J:BV,B91+2,)&lt;&gt;"",COLUMN('новый реестр'!J:BV)),(ROW(A86)-MATCH(B91,B$7:B91,)))</f>
        <v>#VALUE!</v>
      </c>
      <c r="D91" s="12" t="str">
        <f>IF($B91&lt;&gt;"",INDEX('новый реестр'!B:B,$B91+2),"")</f>
        <v/>
      </c>
      <c r="E91" s="12" t="str">
        <f>IF($B91&lt;&gt;"",INDEX('новый реестр'!C:C,$B91+2),"")</f>
        <v/>
      </c>
      <c r="F91" s="12" t="str">
        <f>IF($B91&lt;&gt;"",INDEX('новый реестр'!D:D,$B91+2),"")</f>
        <v/>
      </c>
      <c r="G91" s="12" t="str">
        <f>IF($B91&lt;&gt;"",INDEX('новый реестр'!E:E,$B91+2),"")</f>
        <v/>
      </c>
      <c r="H91" s="32" t="str">
        <f>IF($B91&lt;&gt;"",INDEX('новый реестр'!F:F,$B91+2),"")</f>
        <v/>
      </c>
      <c r="I91" s="12" t="str">
        <f>IF($B91&lt;&gt;"",INDEX('новый реестр'!G:G,$B91+2),"")</f>
        <v/>
      </c>
      <c r="J91" s="12" t="str">
        <f>IF($B91&lt;&gt;"",INDEX('новый реестр'!A:BV,B91+2,C91),"")</f>
        <v/>
      </c>
    </row>
    <row r="92" spans="1:10" x14ac:dyDescent="0.25">
      <c r="A92" s="14"/>
      <c r="B92" s="51" t="str">
        <f>IFERROR(IF((ROW(A86)-MATCH(B91,B$7:B91,))&lt;--VLOOKUP(B91,'новый реестр'!A:H,8,),B91,MATCH("*",INDEX('новый реестр'!H:H,B91+3):'новый реестр'!H$10002,)+B91),"")</f>
        <v/>
      </c>
      <c r="C92" s="74" t="e">
        <f t="array" ref="C92">SMALL(IF(INDEX('новый реестр'!J:BV,B92+2,)&lt;&gt;"",COLUMN('новый реестр'!J:BV)),(ROW(A87)-MATCH(B92,B$7:B92,)))</f>
        <v>#VALUE!</v>
      </c>
      <c r="D92" s="12" t="str">
        <f>IF($B92&lt;&gt;"",INDEX('новый реестр'!B:B,$B92+2),"")</f>
        <v/>
      </c>
      <c r="E92" s="12" t="str">
        <f>IF($B92&lt;&gt;"",INDEX('новый реестр'!C:C,$B92+2),"")</f>
        <v/>
      </c>
      <c r="F92" s="12" t="str">
        <f>IF($B92&lt;&gt;"",INDEX('новый реестр'!D:D,$B92+2),"")</f>
        <v/>
      </c>
      <c r="G92" s="12" t="str">
        <f>IF($B92&lt;&gt;"",INDEX('новый реестр'!E:E,$B92+2),"")</f>
        <v/>
      </c>
      <c r="H92" s="32" t="str">
        <f>IF($B92&lt;&gt;"",INDEX('новый реестр'!F:F,$B92+2),"")</f>
        <v/>
      </c>
      <c r="I92" s="12" t="str">
        <f>IF($B92&lt;&gt;"",INDEX('новый реестр'!G:G,$B92+2),"")</f>
        <v/>
      </c>
      <c r="J92" s="12" t="str">
        <f>IF($B92&lt;&gt;"",INDEX('новый реестр'!A:BV,B92+2,C92),"")</f>
        <v/>
      </c>
    </row>
    <row r="93" spans="1:10" x14ac:dyDescent="0.25">
      <c r="A93" s="14"/>
      <c r="B93" s="51" t="str">
        <f>IFERROR(IF((ROW(A87)-MATCH(B92,B$7:B92,))&lt;--VLOOKUP(B92,'новый реестр'!A:H,8,),B92,MATCH("*",INDEX('новый реестр'!H:H,B92+3):'новый реестр'!H$10002,)+B92),"")</f>
        <v/>
      </c>
      <c r="C93" s="74" t="e">
        <f t="array" ref="C93">SMALL(IF(INDEX('новый реестр'!J:BV,B93+2,)&lt;&gt;"",COLUMN('новый реестр'!J:BV)),(ROW(A88)-MATCH(B93,B$7:B93,)))</f>
        <v>#VALUE!</v>
      </c>
      <c r="D93" s="12" t="str">
        <f>IF($B93&lt;&gt;"",INDEX('новый реестр'!B:B,$B93+2),"")</f>
        <v/>
      </c>
      <c r="E93" s="12" t="str">
        <f>IF($B93&lt;&gt;"",INDEX('новый реестр'!C:C,$B93+2),"")</f>
        <v/>
      </c>
      <c r="F93" s="12" t="str">
        <f>IF($B93&lt;&gt;"",INDEX('новый реестр'!D:D,$B93+2),"")</f>
        <v/>
      </c>
      <c r="G93" s="12" t="str">
        <f>IF($B93&lt;&gt;"",INDEX('новый реестр'!E:E,$B93+2),"")</f>
        <v/>
      </c>
      <c r="H93" s="32" t="str">
        <f>IF($B93&lt;&gt;"",INDEX('новый реестр'!F:F,$B93+2),"")</f>
        <v/>
      </c>
      <c r="I93" s="12" t="str">
        <f>IF($B93&lt;&gt;"",INDEX('новый реестр'!G:G,$B93+2),"")</f>
        <v/>
      </c>
      <c r="J93" s="12" t="str">
        <f>IF($B93&lt;&gt;"",INDEX('новый реестр'!A:BV,B93+2,C93),"")</f>
        <v/>
      </c>
    </row>
    <row r="94" spans="1:10" x14ac:dyDescent="0.25">
      <c r="A94" s="14"/>
      <c r="B94" s="51" t="str">
        <f>IFERROR(IF((ROW(A88)-MATCH(B93,B$7:B93,))&lt;--VLOOKUP(B93,'новый реестр'!A:H,8,),B93,MATCH("*",INDEX('новый реестр'!H:H,B93+3):'новый реестр'!H$10002,)+B93),"")</f>
        <v/>
      </c>
      <c r="C94" s="74" t="e">
        <f t="array" ref="C94">SMALL(IF(INDEX('новый реестр'!J:BV,B94+2,)&lt;&gt;"",COLUMN('новый реестр'!J:BV)),(ROW(A89)-MATCH(B94,B$7:B94,)))</f>
        <v>#VALUE!</v>
      </c>
      <c r="D94" s="12" t="str">
        <f>IF($B94&lt;&gt;"",INDEX('новый реестр'!B:B,$B94+2),"")</f>
        <v/>
      </c>
      <c r="E94" s="12" t="str">
        <f>IF($B94&lt;&gt;"",INDEX('новый реестр'!C:C,$B94+2),"")</f>
        <v/>
      </c>
      <c r="F94" s="12" t="str">
        <f>IF($B94&lt;&gt;"",INDEX('новый реестр'!D:D,$B94+2),"")</f>
        <v/>
      </c>
      <c r="G94" s="12" t="str">
        <f>IF($B94&lt;&gt;"",INDEX('новый реестр'!E:E,$B94+2),"")</f>
        <v/>
      </c>
      <c r="H94" s="32" t="str">
        <f>IF($B94&lt;&gt;"",INDEX('новый реестр'!F:F,$B94+2),"")</f>
        <v/>
      </c>
      <c r="I94" s="12" t="str">
        <f>IF($B94&lt;&gt;"",INDEX('новый реестр'!G:G,$B94+2),"")</f>
        <v/>
      </c>
      <c r="J94" s="12" t="str">
        <f>IF($B94&lt;&gt;"",INDEX('новый реестр'!A:BV,B94+2,C94),"")</f>
        <v/>
      </c>
    </row>
    <row r="95" spans="1:10" x14ac:dyDescent="0.25">
      <c r="A95" s="14"/>
      <c r="B95" s="51" t="str">
        <f>IFERROR(IF((ROW(A89)-MATCH(B94,B$7:B94,))&lt;--VLOOKUP(B94,'новый реестр'!A:H,8,),B94,MATCH("*",INDEX('новый реестр'!H:H,B94+3):'новый реестр'!H$10002,)+B94),"")</f>
        <v/>
      </c>
      <c r="C95" s="74" t="e">
        <f t="array" ref="C95">SMALL(IF(INDEX('новый реестр'!J:BV,B95+2,)&lt;&gt;"",COLUMN('новый реестр'!J:BV)),(ROW(A90)-MATCH(B95,B$7:B95,)))</f>
        <v>#VALUE!</v>
      </c>
      <c r="D95" s="12" t="str">
        <f>IF($B95&lt;&gt;"",INDEX('новый реестр'!B:B,$B95+2),"")</f>
        <v/>
      </c>
      <c r="E95" s="12" t="str">
        <f>IF($B95&lt;&gt;"",INDEX('новый реестр'!C:C,$B95+2),"")</f>
        <v/>
      </c>
      <c r="F95" s="12" t="str">
        <f>IF($B95&lt;&gt;"",INDEX('новый реестр'!D:D,$B95+2),"")</f>
        <v/>
      </c>
      <c r="G95" s="12" t="str">
        <f>IF($B95&lt;&gt;"",INDEX('новый реестр'!E:E,$B95+2),"")</f>
        <v/>
      </c>
      <c r="H95" s="32" t="str">
        <f>IF($B95&lt;&gt;"",INDEX('новый реестр'!F:F,$B95+2),"")</f>
        <v/>
      </c>
      <c r="I95" s="12" t="str">
        <f>IF($B95&lt;&gt;"",INDEX('новый реестр'!G:G,$B95+2),"")</f>
        <v/>
      </c>
      <c r="J95" s="12" t="str">
        <f>IF($B95&lt;&gt;"",INDEX('новый реестр'!A:BV,B95+2,C95),"")</f>
        <v/>
      </c>
    </row>
    <row r="96" spans="1:10" x14ac:dyDescent="0.25">
      <c r="A96" s="14"/>
      <c r="B96" s="51" t="str">
        <f>IFERROR(IF((ROW(A90)-MATCH(B95,B$7:B95,))&lt;--VLOOKUP(B95,'новый реестр'!A:H,8,),B95,MATCH("*",INDEX('новый реестр'!H:H,B95+3):'новый реестр'!H$10002,)+B95),"")</f>
        <v/>
      </c>
      <c r="C96" s="74" t="e">
        <f t="array" ref="C96">SMALL(IF(INDEX('новый реестр'!J:BV,B96+2,)&lt;&gt;"",COLUMN('новый реестр'!J:BV)),(ROW(A91)-MATCH(B96,B$7:B96,)))</f>
        <v>#VALUE!</v>
      </c>
      <c r="D96" s="12" t="str">
        <f>IF($B96&lt;&gt;"",INDEX('новый реестр'!B:B,$B96+2),"")</f>
        <v/>
      </c>
      <c r="E96" s="12" t="str">
        <f>IF($B96&lt;&gt;"",INDEX('новый реестр'!C:C,$B96+2),"")</f>
        <v/>
      </c>
      <c r="F96" s="12" t="str">
        <f>IF($B96&lt;&gt;"",INDEX('новый реестр'!D:D,$B96+2),"")</f>
        <v/>
      </c>
      <c r="G96" s="12" t="str">
        <f>IF($B96&lt;&gt;"",INDEX('новый реестр'!E:E,$B96+2),"")</f>
        <v/>
      </c>
      <c r="H96" s="32" t="str">
        <f>IF($B96&lt;&gt;"",INDEX('новый реестр'!F:F,$B96+2),"")</f>
        <v/>
      </c>
      <c r="I96" s="12" t="str">
        <f>IF($B96&lt;&gt;"",INDEX('новый реестр'!G:G,$B96+2),"")</f>
        <v/>
      </c>
      <c r="J96" s="12" t="str">
        <f>IF($B96&lt;&gt;"",INDEX('новый реестр'!A:BV,B96+2,C96),"")</f>
        <v/>
      </c>
    </row>
    <row r="97" spans="1:10" x14ac:dyDescent="0.25">
      <c r="A97" s="14"/>
      <c r="B97" s="51" t="str">
        <f>IFERROR(IF((ROW(A91)-MATCH(B96,B$7:B96,))&lt;--VLOOKUP(B96,'новый реестр'!A:H,8,),B96,MATCH("*",INDEX('новый реестр'!H:H,B96+3):'новый реестр'!H$10002,)+B96),"")</f>
        <v/>
      </c>
      <c r="C97" s="74" t="e">
        <f t="array" ref="C97">SMALL(IF(INDEX('новый реестр'!J:BV,B97+2,)&lt;&gt;"",COLUMN('новый реестр'!J:BV)),(ROW(A92)-MATCH(B97,B$7:B97,)))</f>
        <v>#VALUE!</v>
      </c>
      <c r="D97" s="12" t="str">
        <f>IF($B97&lt;&gt;"",INDEX('новый реестр'!B:B,$B97+2),"")</f>
        <v/>
      </c>
      <c r="E97" s="12" t="str">
        <f>IF($B97&lt;&gt;"",INDEX('новый реестр'!C:C,$B97+2),"")</f>
        <v/>
      </c>
      <c r="F97" s="12" t="str">
        <f>IF($B97&lt;&gt;"",INDEX('новый реестр'!D:D,$B97+2),"")</f>
        <v/>
      </c>
      <c r="G97" s="12" t="str">
        <f>IF($B97&lt;&gt;"",INDEX('новый реестр'!E:E,$B97+2),"")</f>
        <v/>
      </c>
      <c r="H97" s="32" t="str">
        <f>IF($B97&lt;&gt;"",INDEX('новый реестр'!F:F,$B97+2),"")</f>
        <v/>
      </c>
      <c r="I97" s="12" t="str">
        <f>IF($B97&lt;&gt;"",INDEX('новый реестр'!G:G,$B97+2),"")</f>
        <v/>
      </c>
      <c r="J97" s="12" t="str">
        <f>IF($B97&lt;&gt;"",INDEX('новый реестр'!A:BV,B97+2,C97),"")</f>
        <v/>
      </c>
    </row>
    <row r="98" spans="1:10" x14ac:dyDescent="0.25">
      <c r="A98" s="14"/>
      <c r="B98" s="51" t="str">
        <f>IFERROR(IF((ROW(A92)-MATCH(B97,B$7:B97,))&lt;--VLOOKUP(B97,'новый реестр'!A:H,8,),B97,MATCH("*",INDEX('новый реестр'!H:H,B97+3):'новый реестр'!H$10002,)+B97),"")</f>
        <v/>
      </c>
      <c r="C98" s="74" t="e">
        <f t="array" ref="C98">SMALL(IF(INDEX('новый реестр'!J:BV,B98+2,)&lt;&gt;"",COLUMN('новый реестр'!J:BV)),(ROW(A93)-MATCH(B98,B$7:B98,)))</f>
        <v>#VALUE!</v>
      </c>
      <c r="D98" s="12" t="str">
        <f>IF($B98&lt;&gt;"",INDEX('новый реестр'!B:B,$B98+2),"")</f>
        <v/>
      </c>
      <c r="E98" s="12" t="str">
        <f>IF($B98&lt;&gt;"",INDEX('новый реестр'!C:C,$B98+2),"")</f>
        <v/>
      </c>
      <c r="F98" s="12" t="str">
        <f>IF($B98&lt;&gt;"",INDEX('новый реестр'!D:D,$B98+2),"")</f>
        <v/>
      </c>
      <c r="G98" s="12" t="str">
        <f>IF($B98&lt;&gt;"",INDEX('новый реестр'!E:E,$B98+2),"")</f>
        <v/>
      </c>
      <c r="H98" s="32" t="str">
        <f>IF($B98&lt;&gt;"",INDEX('новый реестр'!F:F,$B98+2),"")</f>
        <v/>
      </c>
      <c r="I98" s="12" t="str">
        <f>IF($B98&lt;&gt;"",INDEX('новый реестр'!G:G,$B98+2),"")</f>
        <v/>
      </c>
      <c r="J98" s="12" t="str">
        <f>IF($B98&lt;&gt;"",INDEX('новый реестр'!A:BV,B98+2,C98),"")</f>
        <v/>
      </c>
    </row>
    <row r="99" spans="1:10" x14ac:dyDescent="0.25">
      <c r="A99" s="14"/>
      <c r="B99" s="51" t="str">
        <f>IFERROR(IF((ROW(A93)-MATCH(B98,B$7:B98,))&lt;--VLOOKUP(B98,'новый реестр'!A:H,8,),B98,MATCH("*",INDEX('новый реестр'!H:H,B98+3):'новый реестр'!H$10002,)+B98),"")</f>
        <v/>
      </c>
      <c r="C99" s="74" t="e">
        <f t="array" ref="C99">SMALL(IF(INDEX('новый реестр'!J:BV,B99+2,)&lt;&gt;"",COLUMN('новый реестр'!J:BV)),(ROW(A94)-MATCH(B99,B$7:B99,)))</f>
        <v>#VALUE!</v>
      </c>
      <c r="D99" s="12" t="str">
        <f>IF($B99&lt;&gt;"",INDEX('новый реестр'!B:B,$B99+2),"")</f>
        <v/>
      </c>
      <c r="E99" s="12" t="str">
        <f>IF($B99&lt;&gt;"",INDEX('новый реестр'!C:C,$B99+2),"")</f>
        <v/>
      </c>
      <c r="F99" s="12" t="str">
        <f>IF($B99&lt;&gt;"",INDEX('новый реестр'!D:D,$B99+2),"")</f>
        <v/>
      </c>
      <c r="G99" s="12" t="str">
        <f>IF($B99&lt;&gt;"",INDEX('новый реестр'!E:E,$B99+2),"")</f>
        <v/>
      </c>
      <c r="H99" s="32" t="str">
        <f>IF($B99&lt;&gt;"",INDEX('новый реестр'!F:F,$B99+2),"")</f>
        <v/>
      </c>
      <c r="I99" s="12" t="str">
        <f>IF($B99&lt;&gt;"",INDEX('новый реестр'!G:G,$B99+2),"")</f>
        <v/>
      </c>
      <c r="J99" s="12" t="str">
        <f>IF($B99&lt;&gt;"",INDEX('новый реестр'!A:BV,B99+2,C99),"")</f>
        <v/>
      </c>
    </row>
    <row r="100" spans="1:10" x14ac:dyDescent="0.25">
      <c r="A100" s="14"/>
      <c r="B100" s="51" t="str">
        <f>IFERROR(IF((ROW(A94)-MATCH(B99,B$7:B99,))&lt;--VLOOKUP(B99,'новый реестр'!A:H,8,),B99,MATCH("*",INDEX('новый реестр'!H:H,B99+3):'новый реестр'!H$10002,)+B99),"")</f>
        <v/>
      </c>
      <c r="C100" s="74" t="e">
        <f t="array" ref="C100">SMALL(IF(INDEX('новый реестр'!J:BV,B100+2,)&lt;&gt;"",COLUMN('новый реестр'!J:BV)),(ROW(A95)-MATCH(B100,B$7:B100,)))</f>
        <v>#VALUE!</v>
      </c>
      <c r="D100" s="12" t="str">
        <f>IF($B100&lt;&gt;"",INDEX('новый реестр'!B:B,$B100+2),"")</f>
        <v/>
      </c>
      <c r="E100" s="12" t="str">
        <f>IF($B100&lt;&gt;"",INDEX('новый реестр'!C:C,$B100+2),"")</f>
        <v/>
      </c>
      <c r="F100" s="12" t="str">
        <f>IF($B100&lt;&gt;"",INDEX('новый реестр'!D:D,$B100+2),"")</f>
        <v/>
      </c>
      <c r="G100" s="12" t="str">
        <f>IF($B100&lt;&gt;"",INDEX('новый реестр'!E:E,$B100+2),"")</f>
        <v/>
      </c>
      <c r="H100" s="32" t="str">
        <f>IF($B100&lt;&gt;"",INDEX('новый реестр'!F:F,$B100+2),"")</f>
        <v/>
      </c>
      <c r="I100" s="12" t="str">
        <f>IF($B100&lt;&gt;"",INDEX('новый реестр'!G:G,$B100+2),"")</f>
        <v/>
      </c>
      <c r="J100" s="12" t="str">
        <f>IF($B100&lt;&gt;"",INDEX('новый реестр'!A:BV,B100+2,C100),"")</f>
        <v/>
      </c>
    </row>
    <row r="101" spans="1:10" x14ac:dyDescent="0.25">
      <c r="A101" s="14"/>
      <c r="B101" s="51" t="str">
        <f>IFERROR(IF((ROW(A95)-MATCH(B100,B$7:B100,))&lt;--VLOOKUP(B100,'новый реестр'!A:H,8,),B100,MATCH("*",INDEX('новый реестр'!H:H,B100+3):'новый реестр'!H$10002,)+B100),"")</f>
        <v/>
      </c>
      <c r="C101" s="74" t="e">
        <f t="array" ref="C101">SMALL(IF(INDEX('новый реестр'!J:BV,B101+2,)&lt;&gt;"",COLUMN('новый реестр'!J:BV)),(ROW(A96)-MATCH(B101,B$7:B101,)))</f>
        <v>#VALUE!</v>
      </c>
      <c r="D101" s="12" t="str">
        <f>IF($B101&lt;&gt;"",INDEX('новый реестр'!B:B,$B101+2),"")</f>
        <v/>
      </c>
      <c r="E101" s="12" t="str">
        <f>IF($B101&lt;&gt;"",INDEX('новый реестр'!C:C,$B101+2),"")</f>
        <v/>
      </c>
      <c r="F101" s="12" t="str">
        <f>IF($B101&lt;&gt;"",INDEX('новый реестр'!D:D,$B101+2),"")</f>
        <v/>
      </c>
      <c r="G101" s="12" t="str">
        <f>IF($B101&lt;&gt;"",INDEX('новый реестр'!E:E,$B101+2),"")</f>
        <v/>
      </c>
      <c r="H101" s="32" t="str">
        <f>IF($B101&lt;&gt;"",INDEX('новый реестр'!F:F,$B101+2),"")</f>
        <v/>
      </c>
      <c r="I101" s="12" t="str">
        <f>IF($B101&lt;&gt;"",INDEX('новый реестр'!G:G,$B101+2),"")</f>
        <v/>
      </c>
      <c r="J101" s="12" t="str">
        <f>IF($B101&lt;&gt;"",INDEX('новый реестр'!A:BV,B101+2,C101),"")</f>
        <v/>
      </c>
    </row>
    <row r="102" spans="1:10" x14ac:dyDescent="0.25">
      <c r="A102" s="14"/>
      <c r="B102" s="51" t="str">
        <f>IFERROR(IF((ROW(A96)-MATCH(B101,B$7:B101,))&lt;--VLOOKUP(B101,'новый реестр'!A:H,8,),B101,MATCH("*",INDEX('новый реестр'!H:H,B101+3):'новый реестр'!H$10002,)+B101),"")</f>
        <v/>
      </c>
      <c r="C102" s="74" t="e">
        <f t="array" ref="C102">SMALL(IF(INDEX('новый реестр'!J:BV,B102+2,)&lt;&gt;"",COLUMN('новый реестр'!J:BV)),(ROW(A97)-MATCH(B102,B$7:B102,)))</f>
        <v>#VALUE!</v>
      </c>
      <c r="D102" s="12" t="str">
        <f>IF($B102&lt;&gt;"",INDEX('новый реестр'!B:B,$B102+2),"")</f>
        <v/>
      </c>
      <c r="E102" s="12" t="str">
        <f>IF($B102&lt;&gt;"",INDEX('новый реестр'!C:C,$B102+2),"")</f>
        <v/>
      </c>
      <c r="F102" s="12" t="str">
        <f>IF($B102&lt;&gt;"",INDEX('новый реестр'!D:D,$B102+2),"")</f>
        <v/>
      </c>
      <c r="G102" s="12" t="str">
        <f>IF($B102&lt;&gt;"",INDEX('новый реестр'!E:E,$B102+2),"")</f>
        <v/>
      </c>
      <c r="H102" s="32" t="str">
        <f>IF($B102&lt;&gt;"",INDEX('новый реестр'!F:F,$B102+2),"")</f>
        <v/>
      </c>
      <c r="I102" s="12" t="str">
        <f>IF($B102&lt;&gt;"",INDEX('новый реестр'!G:G,$B102+2),"")</f>
        <v/>
      </c>
      <c r="J102" s="12" t="str">
        <f>IF($B102&lt;&gt;"",INDEX('новый реестр'!A:BV,B102+2,C102),"")</f>
        <v/>
      </c>
    </row>
    <row r="103" spans="1:10" x14ac:dyDescent="0.25">
      <c r="A103" s="14"/>
      <c r="B103" s="51" t="str">
        <f>IFERROR(IF((ROW(A97)-MATCH(B102,B$7:B102,))&lt;--VLOOKUP(B102,'новый реестр'!A:H,8,),B102,MATCH("*",INDEX('новый реестр'!H:H,B102+3):'новый реестр'!H$10002,)+B102),"")</f>
        <v/>
      </c>
      <c r="C103" s="74" t="e">
        <f t="array" ref="C103">SMALL(IF(INDEX('новый реестр'!J:BV,B103+2,)&lt;&gt;"",COLUMN('новый реестр'!J:BV)),(ROW(A98)-MATCH(B103,B$7:B103,)))</f>
        <v>#VALUE!</v>
      </c>
      <c r="D103" s="12" t="str">
        <f>IF($B103&lt;&gt;"",INDEX('новый реестр'!B:B,$B103+2),"")</f>
        <v/>
      </c>
      <c r="E103" s="12" t="str">
        <f>IF($B103&lt;&gt;"",INDEX('новый реестр'!C:C,$B103+2),"")</f>
        <v/>
      </c>
      <c r="F103" s="12" t="str">
        <f>IF($B103&lt;&gt;"",INDEX('новый реестр'!D:D,$B103+2),"")</f>
        <v/>
      </c>
      <c r="G103" s="12" t="str">
        <f>IF($B103&lt;&gt;"",INDEX('новый реестр'!E:E,$B103+2),"")</f>
        <v/>
      </c>
      <c r="H103" s="32" t="str">
        <f>IF($B103&lt;&gt;"",INDEX('новый реестр'!F:F,$B103+2),"")</f>
        <v/>
      </c>
      <c r="I103" s="12" t="str">
        <f>IF($B103&lt;&gt;"",INDEX('новый реестр'!G:G,$B103+2),"")</f>
        <v/>
      </c>
      <c r="J103" s="12" t="str">
        <f>IF($B103&lt;&gt;"",INDEX('новый реестр'!A:BV,B103+2,C103),"")</f>
        <v/>
      </c>
    </row>
    <row r="104" spans="1:10" x14ac:dyDescent="0.25">
      <c r="A104" s="14"/>
      <c r="B104" s="51" t="str">
        <f>IFERROR(IF((ROW(A98)-MATCH(B103,B$7:B103,))&lt;--VLOOKUP(B103,'новый реестр'!A:H,8,),B103,MATCH("*",INDEX('новый реестр'!H:H,B103+3):'новый реестр'!H$10002,)+B103),"")</f>
        <v/>
      </c>
      <c r="C104" s="74" t="e">
        <f t="array" ref="C104">SMALL(IF(INDEX('новый реестр'!J:BV,B104+2,)&lt;&gt;"",COLUMN('новый реестр'!J:BV)),(ROW(A99)-MATCH(B104,B$7:B104,)))</f>
        <v>#VALUE!</v>
      </c>
      <c r="D104" s="12" t="str">
        <f>IF($B104&lt;&gt;"",INDEX('новый реестр'!B:B,$B104+2),"")</f>
        <v/>
      </c>
      <c r="E104" s="12" t="str">
        <f>IF($B104&lt;&gt;"",INDEX('новый реестр'!C:C,$B104+2),"")</f>
        <v/>
      </c>
      <c r="F104" s="12" t="str">
        <f>IF($B104&lt;&gt;"",INDEX('новый реестр'!D:D,$B104+2),"")</f>
        <v/>
      </c>
      <c r="G104" s="12" t="str">
        <f>IF($B104&lt;&gt;"",INDEX('новый реестр'!E:E,$B104+2),"")</f>
        <v/>
      </c>
      <c r="H104" s="32" t="str">
        <f>IF($B104&lt;&gt;"",INDEX('новый реестр'!F:F,$B104+2),"")</f>
        <v/>
      </c>
      <c r="I104" s="12" t="str">
        <f>IF($B104&lt;&gt;"",INDEX('новый реестр'!G:G,$B104+2),"")</f>
        <v/>
      </c>
      <c r="J104" s="12" t="str">
        <f>IF($B104&lt;&gt;"",INDEX('новый реестр'!A:BV,B104+2,C104),"")</f>
        <v/>
      </c>
    </row>
    <row r="105" spans="1:10" x14ac:dyDescent="0.25">
      <c r="A105" s="14"/>
      <c r="B105" s="51" t="str">
        <f>IFERROR(IF((ROW(A99)-MATCH(B104,B$7:B104,))&lt;--VLOOKUP(B104,'новый реестр'!A:H,8,),B104,MATCH("*",INDEX('новый реестр'!H:H,B104+3):'новый реестр'!H$10002,)+B104),"")</f>
        <v/>
      </c>
      <c r="C105" s="74" t="e">
        <f t="array" ref="C105">SMALL(IF(INDEX('новый реестр'!J:BV,B105+2,)&lt;&gt;"",COLUMN('новый реестр'!J:BV)),(ROW(A100)-MATCH(B105,B$7:B105,)))</f>
        <v>#VALUE!</v>
      </c>
      <c r="D105" s="12" t="str">
        <f>IF($B105&lt;&gt;"",INDEX('новый реестр'!B:B,$B105+2),"")</f>
        <v/>
      </c>
      <c r="E105" s="12" t="str">
        <f>IF($B105&lt;&gt;"",INDEX('новый реестр'!C:C,$B105+2),"")</f>
        <v/>
      </c>
      <c r="F105" s="12" t="str">
        <f>IF($B105&lt;&gt;"",INDEX('новый реестр'!D:D,$B105+2),"")</f>
        <v/>
      </c>
      <c r="G105" s="12" t="str">
        <f>IF($B105&lt;&gt;"",INDEX('новый реестр'!E:E,$B105+2),"")</f>
        <v/>
      </c>
      <c r="H105" s="32" t="str">
        <f>IF($B105&lt;&gt;"",INDEX('новый реестр'!F:F,$B105+2),"")</f>
        <v/>
      </c>
      <c r="I105" s="12" t="str">
        <f>IF($B105&lt;&gt;"",INDEX('новый реестр'!G:G,$B105+2),"")</f>
        <v/>
      </c>
      <c r="J105" s="12" t="str">
        <f>IF($B105&lt;&gt;"",INDEX('новый реестр'!A:BV,B105+2,C105),"")</f>
        <v/>
      </c>
    </row>
    <row r="106" spans="1:10" x14ac:dyDescent="0.25">
      <c r="A106" s="14"/>
      <c r="B106" s="51" t="str">
        <f>IFERROR(IF((ROW(A100)-MATCH(B105,B$7:B105,))&lt;--VLOOKUP(B105,'новый реестр'!A:H,8,),B105,MATCH("*",INDEX('новый реестр'!H:H,B105+3):'новый реестр'!H$10002,)+B105),"")</f>
        <v/>
      </c>
      <c r="C106" s="74" t="e">
        <f t="array" ref="C106">SMALL(IF(INDEX('новый реестр'!J:BV,B106+2,)&lt;&gt;"",COLUMN('новый реестр'!J:BV)),(ROW(A101)-MATCH(B106,B$7:B106,)))</f>
        <v>#VALUE!</v>
      </c>
      <c r="D106" s="12" t="str">
        <f>IF($B106&lt;&gt;"",INDEX('новый реестр'!B:B,$B106+2),"")</f>
        <v/>
      </c>
      <c r="E106" s="12" t="str">
        <f>IF($B106&lt;&gt;"",INDEX('новый реестр'!C:C,$B106+2),"")</f>
        <v/>
      </c>
      <c r="F106" s="12" t="str">
        <f>IF($B106&lt;&gt;"",INDEX('новый реестр'!D:D,$B106+2),"")</f>
        <v/>
      </c>
      <c r="G106" s="12" t="str">
        <f>IF($B106&lt;&gt;"",INDEX('новый реестр'!E:E,$B106+2),"")</f>
        <v/>
      </c>
      <c r="H106" s="32" t="str">
        <f>IF($B106&lt;&gt;"",INDEX('новый реестр'!F:F,$B106+2),"")</f>
        <v/>
      </c>
      <c r="I106" s="12" t="str">
        <f>IF($B106&lt;&gt;"",INDEX('новый реестр'!G:G,$B106+2),"")</f>
        <v/>
      </c>
      <c r="J106" s="12" t="str">
        <f>IF($B106&lt;&gt;"",INDEX('новый реестр'!A:BV,B106+2,C106),"")</f>
        <v/>
      </c>
    </row>
    <row r="107" spans="1:10" x14ac:dyDescent="0.25">
      <c r="A107" s="14"/>
      <c r="B107" s="51" t="str">
        <f>IFERROR(IF((ROW(A101)-MATCH(B106,B$7:B106,))&lt;--VLOOKUP(B106,'новый реестр'!A:H,8,),B106,MATCH("*",INDEX('новый реестр'!H:H,B106+3):'новый реестр'!H$10002,)+B106),"")</f>
        <v/>
      </c>
      <c r="C107" s="74" t="e">
        <f t="array" ref="C107">SMALL(IF(INDEX('новый реестр'!J:BV,B107+2,)&lt;&gt;"",COLUMN('новый реестр'!J:BV)),(ROW(A102)-MATCH(B107,B$7:B107,)))</f>
        <v>#VALUE!</v>
      </c>
      <c r="D107" s="12" t="str">
        <f>IF($B107&lt;&gt;"",INDEX('новый реестр'!B:B,$B107+2),"")</f>
        <v/>
      </c>
      <c r="E107" s="12" t="str">
        <f>IF($B107&lt;&gt;"",INDEX('новый реестр'!C:C,$B107+2),"")</f>
        <v/>
      </c>
      <c r="F107" s="12" t="str">
        <f>IF($B107&lt;&gt;"",INDEX('новый реестр'!D:D,$B107+2),"")</f>
        <v/>
      </c>
      <c r="G107" s="12" t="str">
        <f>IF($B107&lt;&gt;"",INDEX('новый реестр'!E:E,$B107+2),"")</f>
        <v/>
      </c>
      <c r="H107" s="32" t="str">
        <f>IF($B107&lt;&gt;"",INDEX('новый реестр'!F:F,$B107+2),"")</f>
        <v/>
      </c>
      <c r="I107" s="12" t="str">
        <f>IF($B107&lt;&gt;"",INDEX('новый реестр'!G:G,$B107+2),"")</f>
        <v/>
      </c>
      <c r="J107" s="12" t="str">
        <f>IF($B107&lt;&gt;"",INDEX('новый реестр'!A:BV,B107+2,C107),"")</f>
        <v/>
      </c>
    </row>
    <row r="108" spans="1:10" x14ac:dyDescent="0.25">
      <c r="A108" s="14"/>
      <c r="B108" s="51" t="str">
        <f>IFERROR(IF((ROW(A102)-MATCH(B107,B$7:B107,))&lt;--VLOOKUP(B107,'новый реестр'!A:H,8,),B107,MATCH("*",INDEX('новый реестр'!H:H,B107+3):'новый реестр'!H$10002,)+B107),"")</f>
        <v/>
      </c>
      <c r="C108" s="74" t="e">
        <f t="array" ref="C108">SMALL(IF(INDEX('новый реестр'!J:BV,B108+2,)&lt;&gt;"",COLUMN('новый реестр'!J:BV)),(ROW(A103)-MATCH(B108,B$7:B108,)))</f>
        <v>#VALUE!</v>
      </c>
      <c r="D108" s="12" t="str">
        <f>IF($B108&lt;&gt;"",INDEX('новый реестр'!B:B,$B108+2),"")</f>
        <v/>
      </c>
      <c r="E108" s="12" t="str">
        <f>IF($B108&lt;&gt;"",INDEX('новый реестр'!C:C,$B108+2),"")</f>
        <v/>
      </c>
      <c r="F108" s="12" t="str">
        <f>IF($B108&lt;&gt;"",INDEX('новый реестр'!D:D,$B108+2),"")</f>
        <v/>
      </c>
      <c r="G108" s="12" t="str">
        <f>IF($B108&lt;&gt;"",INDEX('новый реестр'!E:E,$B108+2),"")</f>
        <v/>
      </c>
      <c r="H108" s="32" t="str">
        <f>IF($B108&lt;&gt;"",INDEX('новый реестр'!F:F,$B108+2),"")</f>
        <v/>
      </c>
      <c r="I108" s="12" t="str">
        <f>IF($B108&lt;&gt;"",INDEX('новый реестр'!G:G,$B108+2),"")</f>
        <v/>
      </c>
      <c r="J108" s="12" t="str">
        <f>IF($B108&lt;&gt;"",INDEX('новый реестр'!A:BV,B108+2,C108),"")</f>
        <v/>
      </c>
    </row>
    <row r="109" spans="1:10" x14ac:dyDescent="0.25">
      <c r="A109" s="14"/>
      <c r="B109" s="51" t="str">
        <f>IFERROR(IF((ROW(A103)-MATCH(B108,B$7:B108,))&lt;--VLOOKUP(B108,'новый реестр'!A:H,8,),B108,MATCH("*",INDEX('новый реестр'!H:H,B108+3):'новый реестр'!H$10002,)+B108),"")</f>
        <v/>
      </c>
      <c r="C109" s="74" t="e">
        <f t="array" ref="C109">SMALL(IF(INDEX('новый реестр'!J:BV,B109+2,)&lt;&gt;"",COLUMN('новый реестр'!J:BV)),(ROW(A104)-MATCH(B109,B$7:B109,)))</f>
        <v>#VALUE!</v>
      </c>
      <c r="D109" s="12" t="str">
        <f>IF($B109&lt;&gt;"",INDEX('новый реестр'!B:B,$B109+2),"")</f>
        <v/>
      </c>
      <c r="E109" s="12" t="str">
        <f>IF($B109&lt;&gt;"",INDEX('новый реестр'!C:C,$B109+2),"")</f>
        <v/>
      </c>
      <c r="F109" s="12" t="str">
        <f>IF($B109&lt;&gt;"",INDEX('новый реестр'!D:D,$B109+2),"")</f>
        <v/>
      </c>
      <c r="G109" s="12" t="str">
        <f>IF($B109&lt;&gt;"",INDEX('новый реестр'!E:E,$B109+2),"")</f>
        <v/>
      </c>
      <c r="H109" s="32" t="str">
        <f>IF($B109&lt;&gt;"",INDEX('новый реестр'!F:F,$B109+2),"")</f>
        <v/>
      </c>
      <c r="I109" s="12" t="str">
        <f>IF($B109&lt;&gt;"",INDEX('новый реестр'!G:G,$B109+2),"")</f>
        <v/>
      </c>
      <c r="J109" s="12" t="str">
        <f>IF($B109&lt;&gt;"",INDEX('новый реестр'!A:BV,B109+2,C109),"")</f>
        <v/>
      </c>
    </row>
    <row r="110" spans="1:10" x14ac:dyDescent="0.25">
      <c r="A110" s="14"/>
      <c r="B110" s="51" t="str">
        <f>IFERROR(IF((ROW(A104)-MATCH(B109,B$7:B109,))&lt;--VLOOKUP(B109,'новый реестр'!A:H,8,),B109,MATCH("*",INDEX('новый реестр'!H:H,B109+3):'новый реестр'!H$10002,)+B109),"")</f>
        <v/>
      </c>
      <c r="C110" s="74" t="e">
        <f t="array" ref="C110">SMALL(IF(INDEX('новый реестр'!J:BV,B110+2,)&lt;&gt;"",COLUMN('новый реестр'!J:BV)),(ROW(A105)-MATCH(B110,B$7:B110,)))</f>
        <v>#VALUE!</v>
      </c>
      <c r="D110" s="12" t="str">
        <f>IF($B110&lt;&gt;"",INDEX('новый реестр'!B:B,$B110+2),"")</f>
        <v/>
      </c>
      <c r="E110" s="12" t="str">
        <f>IF($B110&lt;&gt;"",INDEX('новый реестр'!C:C,$B110+2),"")</f>
        <v/>
      </c>
      <c r="F110" s="12" t="str">
        <f>IF($B110&lt;&gt;"",INDEX('новый реестр'!D:D,$B110+2),"")</f>
        <v/>
      </c>
      <c r="G110" s="12" t="str">
        <f>IF($B110&lt;&gt;"",INDEX('новый реестр'!E:E,$B110+2),"")</f>
        <v/>
      </c>
      <c r="H110" s="32" t="str">
        <f>IF($B110&lt;&gt;"",INDEX('новый реестр'!F:F,$B110+2),"")</f>
        <v/>
      </c>
      <c r="I110" s="12" t="str">
        <f>IF($B110&lt;&gt;"",INDEX('новый реестр'!G:G,$B110+2),"")</f>
        <v/>
      </c>
      <c r="J110" s="12" t="str">
        <f>IF($B110&lt;&gt;"",INDEX('новый реестр'!A:BV,B110+2,C110),"")</f>
        <v/>
      </c>
    </row>
    <row r="111" spans="1:10" x14ac:dyDescent="0.25">
      <c r="A111" s="14"/>
      <c r="B111" s="51" t="str">
        <f>IFERROR(IF((ROW(A105)-MATCH(B110,B$7:B110,))&lt;--VLOOKUP(B110,'новый реестр'!A:H,8,),B110,MATCH("*",INDEX('новый реестр'!H:H,B110+3):'новый реестр'!H$10002,)+B110),"")</f>
        <v/>
      </c>
      <c r="C111" s="74" t="e">
        <f t="array" ref="C111">SMALL(IF(INDEX('новый реестр'!J:BV,B111+2,)&lt;&gt;"",COLUMN('новый реестр'!J:BV)),(ROW(A106)-MATCH(B111,B$7:B111,)))</f>
        <v>#VALUE!</v>
      </c>
      <c r="D111" s="12" t="str">
        <f>IF($B111&lt;&gt;"",INDEX('новый реестр'!B:B,$B111+2),"")</f>
        <v/>
      </c>
      <c r="E111" s="12" t="str">
        <f>IF($B111&lt;&gt;"",INDEX('новый реестр'!C:C,$B111+2),"")</f>
        <v/>
      </c>
      <c r="F111" s="12" t="str">
        <f>IF($B111&lt;&gt;"",INDEX('новый реестр'!D:D,$B111+2),"")</f>
        <v/>
      </c>
      <c r="G111" s="12" t="str">
        <f>IF($B111&lt;&gt;"",INDEX('новый реестр'!E:E,$B111+2),"")</f>
        <v/>
      </c>
      <c r="H111" s="32" t="str">
        <f>IF($B111&lt;&gt;"",INDEX('новый реестр'!F:F,$B111+2),"")</f>
        <v/>
      </c>
      <c r="I111" s="12" t="str">
        <f>IF($B111&lt;&gt;"",INDEX('новый реестр'!G:G,$B111+2),"")</f>
        <v/>
      </c>
      <c r="J111" s="12" t="str">
        <f>IF($B111&lt;&gt;"",INDEX('новый реестр'!A:BV,B111+2,C111),"")</f>
        <v/>
      </c>
    </row>
    <row r="112" spans="1:10" x14ac:dyDescent="0.25">
      <c r="A112" s="14"/>
      <c r="B112" s="51" t="str">
        <f>IFERROR(IF((ROW(A106)-MATCH(B111,B$7:B111,))&lt;--VLOOKUP(B111,'новый реестр'!A:H,8,),B111,MATCH("*",INDEX('новый реестр'!H:H,B111+3):'новый реестр'!H$10002,)+B111),"")</f>
        <v/>
      </c>
      <c r="C112" s="74" t="e">
        <f t="array" ref="C112">SMALL(IF(INDEX('новый реестр'!J:BV,B112+2,)&lt;&gt;"",COLUMN('новый реестр'!J:BV)),(ROW(A107)-MATCH(B112,B$7:B112,)))</f>
        <v>#VALUE!</v>
      </c>
      <c r="D112" s="12" t="str">
        <f>IF($B112&lt;&gt;"",INDEX('новый реестр'!B:B,$B112+2),"")</f>
        <v/>
      </c>
      <c r="E112" s="12" t="str">
        <f>IF($B112&lt;&gt;"",INDEX('новый реестр'!C:C,$B112+2),"")</f>
        <v/>
      </c>
      <c r="F112" s="12" t="str">
        <f>IF($B112&lt;&gt;"",INDEX('новый реестр'!D:D,$B112+2),"")</f>
        <v/>
      </c>
      <c r="G112" s="12" t="str">
        <f>IF($B112&lt;&gt;"",INDEX('новый реестр'!E:E,$B112+2),"")</f>
        <v/>
      </c>
      <c r="H112" s="32" t="str">
        <f>IF($B112&lt;&gt;"",INDEX('новый реестр'!F:F,$B112+2),"")</f>
        <v/>
      </c>
      <c r="I112" s="12" t="str">
        <f>IF($B112&lt;&gt;"",INDEX('новый реестр'!G:G,$B112+2),"")</f>
        <v/>
      </c>
      <c r="J112" s="12" t="str">
        <f>IF($B112&lt;&gt;"",INDEX('новый реестр'!A:BV,B112+2,C112),"")</f>
        <v/>
      </c>
    </row>
    <row r="113" spans="1:10" x14ac:dyDescent="0.25">
      <c r="A113" s="14"/>
      <c r="B113" s="51" t="str">
        <f>IFERROR(IF((ROW(A107)-MATCH(B112,B$7:B112,))&lt;--VLOOKUP(B112,'новый реестр'!A:H,8,),B112,MATCH("*",INDEX('новый реестр'!H:H,B112+3):'новый реестр'!H$10002,)+B112),"")</f>
        <v/>
      </c>
      <c r="C113" s="74" t="e">
        <f t="array" ref="C113">SMALL(IF(INDEX('новый реестр'!J:BV,B113+2,)&lt;&gt;"",COLUMN('новый реестр'!J:BV)),(ROW(A108)-MATCH(B113,B$7:B113,)))</f>
        <v>#VALUE!</v>
      </c>
      <c r="D113" s="12" t="str">
        <f>IF($B113&lt;&gt;"",INDEX('новый реестр'!B:B,$B113+2),"")</f>
        <v/>
      </c>
      <c r="E113" s="12" t="str">
        <f>IF($B113&lt;&gt;"",INDEX('новый реестр'!C:C,$B113+2),"")</f>
        <v/>
      </c>
      <c r="F113" s="12" t="str">
        <f>IF($B113&lt;&gt;"",INDEX('новый реестр'!D:D,$B113+2),"")</f>
        <v/>
      </c>
      <c r="G113" s="12" t="str">
        <f>IF($B113&lt;&gt;"",INDEX('новый реестр'!E:E,$B113+2),"")</f>
        <v/>
      </c>
      <c r="H113" s="32" t="str">
        <f>IF($B113&lt;&gt;"",INDEX('новый реестр'!F:F,$B113+2),"")</f>
        <v/>
      </c>
      <c r="I113" s="12" t="str">
        <f>IF($B113&lt;&gt;"",INDEX('новый реестр'!G:G,$B113+2),"")</f>
        <v/>
      </c>
      <c r="J113" s="12" t="str">
        <f>IF($B113&lt;&gt;"",INDEX('новый реестр'!A:BV,B113+2,C113),"")</f>
        <v/>
      </c>
    </row>
    <row r="114" spans="1:10" x14ac:dyDescent="0.25">
      <c r="A114" s="14"/>
      <c r="B114" s="51" t="str">
        <f>IFERROR(IF((ROW(A108)-MATCH(B113,B$7:B113,))&lt;--VLOOKUP(B113,'новый реестр'!A:H,8,),B113,MATCH("*",INDEX('новый реестр'!H:H,B113+3):'новый реестр'!H$10002,)+B113),"")</f>
        <v/>
      </c>
      <c r="C114" s="74" t="e">
        <f t="array" ref="C114">SMALL(IF(INDEX('новый реестр'!J:BV,B114+2,)&lt;&gt;"",COLUMN('новый реестр'!J:BV)),(ROW(A109)-MATCH(B114,B$7:B114,)))</f>
        <v>#VALUE!</v>
      </c>
      <c r="D114" s="12" t="str">
        <f>IF($B114&lt;&gt;"",INDEX('новый реестр'!B:B,$B114+2),"")</f>
        <v/>
      </c>
      <c r="E114" s="12" t="str">
        <f>IF($B114&lt;&gt;"",INDEX('новый реестр'!C:C,$B114+2),"")</f>
        <v/>
      </c>
      <c r="F114" s="12" t="str">
        <f>IF($B114&lt;&gt;"",INDEX('новый реестр'!D:D,$B114+2),"")</f>
        <v/>
      </c>
      <c r="G114" s="12" t="str">
        <f>IF($B114&lt;&gt;"",INDEX('новый реестр'!E:E,$B114+2),"")</f>
        <v/>
      </c>
      <c r="H114" s="32" t="str">
        <f>IF($B114&lt;&gt;"",INDEX('новый реестр'!F:F,$B114+2),"")</f>
        <v/>
      </c>
      <c r="I114" s="12" t="str">
        <f>IF($B114&lt;&gt;"",INDEX('новый реестр'!G:G,$B114+2),"")</f>
        <v/>
      </c>
      <c r="J114" s="12" t="str">
        <f>IF($B114&lt;&gt;"",INDEX('новый реестр'!A:BV,B114+2,C114),"")</f>
        <v/>
      </c>
    </row>
    <row r="115" spans="1:10" x14ac:dyDescent="0.25">
      <c r="A115" s="14"/>
      <c r="B115" s="51" t="str">
        <f>IFERROR(IF((ROW(A109)-MATCH(B114,B$7:B114,))&lt;--VLOOKUP(B114,'новый реестр'!A:H,8,),B114,MATCH("*",INDEX('новый реестр'!H:H,B114+3):'новый реестр'!H$10002,)+B114),"")</f>
        <v/>
      </c>
      <c r="C115" s="74" t="e">
        <f t="array" ref="C115">SMALL(IF(INDEX('новый реестр'!J:BV,B115+2,)&lt;&gt;"",COLUMN('новый реестр'!J:BV)),(ROW(A110)-MATCH(B115,B$7:B115,)))</f>
        <v>#VALUE!</v>
      </c>
      <c r="D115" s="12" t="str">
        <f>IF($B115&lt;&gt;"",INDEX('новый реестр'!B:B,$B115+2),"")</f>
        <v/>
      </c>
      <c r="E115" s="12" t="str">
        <f>IF($B115&lt;&gt;"",INDEX('новый реестр'!C:C,$B115+2),"")</f>
        <v/>
      </c>
      <c r="F115" s="12" t="str">
        <f>IF($B115&lt;&gt;"",INDEX('новый реестр'!D:D,$B115+2),"")</f>
        <v/>
      </c>
      <c r="G115" s="12" t="str">
        <f>IF($B115&lt;&gt;"",INDEX('новый реестр'!E:E,$B115+2),"")</f>
        <v/>
      </c>
      <c r="H115" s="32" t="str">
        <f>IF($B115&lt;&gt;"",INDEX('новый реестр'!F:F,$B115+2),"")</f>
        <v/>
      </c>
      <c r="I115" s="12" t="str">
        <f>IF($B115&lt;&gt;"",INDEX('новый реестр'!G:G,$B115+2),"")</f>
        <v/>
      </c>
      <c r="J115" s="12" t="str">
        <f>IF($B115&lt;&gt;"",INDEX('новый реестр'!A:BV,B115+2,C115),"")</f>
        <v/>
      </c>
    </row>
    <row r="116" spans="1:10" x14ac:dyDescent="0.25">
      <c r="A116" s="14"/>
      <c r="B116" s="51" t="str">
        <f>IFERROR(IF((ROW(A110)-MATCH(B115,B$7:B115,))&lt;--VLOOKUP(B115,'новый реестр'!A:H,8,),B115,MATCH("*",INDEX('новый реестр'!H:H,B115+3):'новый реестр'!H$10002,)+B115),"")</f>
        <v/>
      </c>
      <c r="C116" s="74" t="e">
        <f t="array" ref="C116">SMALL(IF(INDEX('новый реестр'!J:BV,B116+2,)&lt;&gt;"",COLUMN('новый реестр'!J:BV)),(ROW(A111)-MATCH(B116,B$7:B116,)))</f>
        <v>#VALUE!</v>
      </c>
      <c r="D116" s="12" t="str">
        <f>IF($B116&lt;&gt;"",INDEX('новый реестр'!B:B,$B116+2),"")</f>
        <v/>
      </c>
      <c r="E116" s="12" t="str">
        <f>IF($B116&lt;&gt;"",INDEX('новый реестр'!C:C,$B116+2),"")</f>
        <v/>
      </c>
      <c r="F116" s="12" t="str">
        <f>IF($B116&lt;&gt;"",INDEX('новый реестр'!D:D,$B116+2),"")</f>
        <v/>
      </c>
      <c r="G116" s="12" t="str">
        <f>IF($B116&lt;&gt;"",INDEX('новый реестр'!E:E,$B116+2),"")</f>
        <v/>
      </c>
      <c r="H116" s="32" t="str">
        <f>IF($B116&lt;&gt;"",INDEX('новый реестр'!F:F,$B116+2),"")</f>
        <v/>
      </c>
      <c r="I116" s="12" t="str">
        <f>IF($B116&lt;&gt;"",INDEX('новый реестр'!G:G,$B116+2),"")</f>
        <v/>
      </c>
      <c r="J116" s="12" t="str">
        <f>IF($B116&lt;&gt;"",INDEX('новый реестр'!A:BV,B116+2,C116),"")</f>
        <v/>
      </c>
    </row>
    <row r="117" spans="1:10" x14ac:dyDescent="0.25">
      <c r="A117" s="14"/>
      <c r="B117" s="51" t="str">
        <f>IFERROR(IF((ROW(A111)-MATCH(B116,B$7:B116,))&lt;--VLOOKUP(B116,'новый реестр'!A:H,8,),B116,MATCH("*",INDEX('новый реестр'!H:H,B116+3):'новый реестр'!H$10002,)+B116),"")</f>
        <v/>
      </c>
      <c r="C117" s="74" t="e">
        <f t="array" ref="C117">SMALL(IF(INDEX('новый реестр'!J:BV,B117+2,)&lt;&gt;"",COLUMN('новый реестр'!J:BV)),(ROW(A112)-MATCH(B117,B$7:B117,)))</f>
        <v>#VALUE!</v>
      </c>
      <c r="D117" s="12" t="str">
        <f>IF($B117&lt;&gt;"",INDEX('новый реестр'!B:B,$B117+2),"")</f>
        <v/>
      </c>
      <c r="E117" s="12" t="str">
        <f>IF($B117&lt;&gt;"",INDEX('новый реестр'!C:C,$B117+2),"")</f>
        <v/>
      </c>
      <c r="F117" s="12" t="str">
        <f>IF($B117&lt;&gt;"",INDEX('новый реестр'!D:D,$B117+2),"")</f>
        <v/>
      </c>
      <c r="G117" s="12" t="str">
        <f>IF($B117&lt;&gt;"",INDEX('новый реестр'!E:E,$B117+2),"")</f>
        <v/>
      </c>
      <c r="H117" s="32" t="str">
        <f>IF($B117&lt;&gt;"",INDEX('новый реестр'!F:F,$B117+2),"")</f>
        <v/>
      </c>
      <c r="I117" s="12" t="str">
        <f>IF($B117&lt;&gt;"",INDEX('новый реестр'!G:G,$B117+2),"")</f>
        <v/>
      </c>
      <c r="J117" s="12" t="str">
        <f>IF($B117&lt;&gt;"",INDEX('новый реестр'!A:BV,B117+2,C117),"")</f>
        <v/>
      </c>
    </row>
    <row r="118" spans="1:10" x14ac:dyDescent="0.25">
      <c r="A118" s="14"/>
      <c r="B118" s="51" t="str">
        <f>IFERROR(IF((ROW(A112)-MATCH(B117,B$7:B117,))&lt;--VLOOKUP(B117,'новый реестр'!A:H,8,),B117,MATCH("*",INDEX('новый реестр'!H:H,B117+3):'новый реестр'!H$10002,)+B117),"")</f>
        <v/>
      </c>
      <c r="C118" s="74" t="e">
        <f t="array" ref="C118">SMALL(IF(INDEX('новый реестр'!J:BV,B118+2,)&lt;&gt;"",COLUMN('новый реестр'!J:BV)),(ROW(A113)-MATCH(B118,B$7:B118,)))</f>
        <v>#VALUE!</v>
      </c>
      <c r="D118" s="12" t="str">
        <f>IF($B118&lt;&gt;"",INDEX('новый реестр'!B:B,$B118+2),"")</f>
        <v/>
      </c>
      <c r="E118" s="12" t="str">
        <f>IF($B118&lt;&gt;"",INDEX('новый реестр'!C:C,$B118+2),"")</f>
        <v/>
      </c>
      <c r="F118" s="12" t="str">
        <f>IF($B118&lt;&gt;"",INDEX('новый реестр'!D:D,$B118+2),"")</f>
        <v/>
      </c>
      <c r="G118" s="12" t="str">
        <f>IF($B118&lt;&gt;"",INDEX('новый реестр'!E:E,$B118+2),"")</f>
        <v/>
      </c>
      <c r="H118" s="32" t="str">
        <f>IF($B118&lt;&gt;"",INDEX('новый реестр'!F:F,$B118+2),"")</f>
        <v/>
      </c>
      <c r="I118" s="12" t="str">
        <f>IF($B118&lt;&gt;"",INDEX('новый реестр'!G:G,$B118+2),"")</f>
        <v/>
      </c>
      <c r="J118" s="12" t="str">
        <f>IF($B118&lt;&gt;"",INDEX('новый реестр'!A:BV,B118+2,C118),"")</f>
        <v/>
      </c>
    </row>
    <row r="119" spans="1:10" x14ac:dyDescent="0.25">
      <c r="A119" s="14"/>
      <c r="B119" s="51" t="str">
        <f>IFERROR(IF((ROW(A113)-MATCH(B118,B$7:B118,))&lt;--VLOOKUP(B118,'новый реестр'!A:H,8,),B118,MATCH("*",INDEX('новый реестр'!H:H,B118+3):'новый реестр'!H$10002,)+B118),"")</f>
        <v/>
      </c>
      <c r="C119" s="74" t="e">
        <f t="array" ref="C119">SMALL(IF(INDEX('новый реестр'!J:BV,B119+2,)&lt;&gt;"",COLUMN('новый реестр'!J:BV)),(ROW(A114)-MATCH(B119,B$7:B119,)))</f>
        <v>#VALUE!</v>
      </c>
      <c r="D119" s="12" t="str">
        <f>IF($B119&lt;&gt;"",INDEX('новый реестр'!B:B,$B119+2),"")</f>
        <v/>
      </c>
      <c r="E119" s="12" t="str">
        <f>IF($B119&lt;&gt;"",INDEX('новый реестр'!C:C,$B119+2),"")</f>
        <v/>
      </c>
      <c r="F119" s="12" t="str">
        <f>IF($B119&lt;&gt;"",INDEX('новый реестр'!D:D,$B119+2),"")</f>
        <v/>
      </c>
      <c r="G119" s="12" t="str">
        <f>IF($B119&lt;&gt;"",INDEX('новый реестр'!E:E,$B119+2),"")</f>
        <v/>
      </c>
      <c r="H119" s="32" t="str">
        <f>IF($B119&lt;&gt;"",INDEX('новый реестр'!F:F,$B119+2),"")</f>
        <v/>
      </c>
      <c r="I119" s="12" t="str">
        <f>IF($B119&lt;&gt;"",INDEX('новый реестр'!G:G,$B119+2),"")</f>
        <v/>
      </c>
      <c r="J119" s="12" t="str">
        <f>IF($B119&lt;&gt;"",INDEX('новый реестр'!A:BV,B119+2,C119),"")</f>
        <v/>
      </c>
    </row>
    <row r="120" spans="1:10" x14ac:dyDescent="0.25">
      <c r="A120" s="14"/>
      <c r="B120" s="51" t="str">
        <f>IFERROR(IF((ROW(A114)-MATCH(B119,B$7:B119,))&lt;--VLOOKUP(B119,'новый реестр'!A:H,8,),B119,MATCH("*",INDEX('новый реестр'!H:H,B119+3):'новый реестр'!H$10002,)+B119),"")</f>
        <v/>
      </c>
      <c r="C120" s="74" t="e">
        <f t="array" ref="C120">SMALL(IF(INDEX('новый реестр'!J:BV,B120+2,)&lt;&gt;"",COLUMN('новый реестр'!J:BV)),(ROW(A115)-MATCH(B120,B$7:B120,)))</f>
        <v>#VALUE!</v>
      </c>
      <c r="D120" s="12" t="str">
        <f>IF($B120&lt;&gt;"",INDEX('новый реестр'!B:B,$B120+2),"")</f>
        <v/>
      </c>
      <c r="E120" s="12" t="str">
        <f>IF($B120&lt;&gt;"",INDEX('новый реестр'!C:C,$B120+2),"")</f>
        <v/>
      </c>
      <c r="F120" s="12" t="str">
        <f>IF($B120&lt;&gt;"",INDEX('новый реестр'!D:D,$B120+2),"")</f>
        <v/>
      </c>
      <c r="G120" s="12" t="str">
        <f>IF($B120&lt;&gt;"",INDEX('новый реестр'!E:E,$B120+2),"")</f>
        <v/>
      </c>
      <c r="H120" s="32" t="str">
        <f>IF($B120&lt;&gt;"",INDEX('новый реестр'!F:F,$B120+2),"")</f>
        <v/>
      </c>
      <c r="I120" s="12" t="str">
        <f>IF($B120&lt;&gt;"",INDEX('новый реестр'!G:G,$B120+2),"")</f>
        <v/>
      </c>
      <c r="J120" s="12" t="str">
        <f>IF($B120&lt;&gt;"",INDEX('новый реестр'!A:BV,B120+2,C120),"")</f>
        <v/>
      </c>
    </row>
    <row r="121" spans="1:10" x14ac:dyDescent="0.25">
      <c r="A121" s="14"/>
      <c r="B121" s="51" t="str">
        <f>IFERROR(IF((ROW(A115)-MATCH(B120,B$7:B120,))&lt;--VLOOKUP(B120,'новый реестр'!A:H,8,),B120,MATCH("*",INDEX('новый реестр'!H:H,B120+3):'новый реестр'!H$10002,)+B120),"")</f>
        <v/>
      </c>
      <c r="C121" s="74" t="e">
        <f t="array" ref="C121">SMALL(IF(INDEX('новый реестр'!J:BV,B121+2,)&lt;&gt;"",COLUMN('новый реестр'!J:BV)),(ROW(A116)-MATCH(B121,B$7:B121,)))</f>
        <v>#VALUE!</v>
      </c>
      <c r="D121" s="12" t="str">
        <f>IF($B121&lt;&gt;"",INDEX('новый реестр'!B:B,$B121+2),"")</f>
        <v/>
      </c>
      <c r="E121" s="12" t="str">
        <f>IF($B121&lt;&gt;"",INDEX('новый реестр'!C:C,$B121+2),"")</f>
        <v/>
      </c>
      <c r="F121" s="12" t="str">
        <f>IF($B121&lt;&gt;"",INDEX('новый реестр'!D:D,$B121+2),"")</f>
        <v/>
      </c>
      <c r="G121" s="12" t="str">
        <f>IF($B121&lt;&gt;"",INDEX('новый реестр'!E:E,$B121+2),"")</f>
        <v/>
      </c>
      <c r="H121" s="32" t="str">
        <f>IF($B121&lt;&gt;"",INDEX('новый реестр'!F:F,$B121+2),"")</f>
        <v/>
      </c>
      <c r="I121" s="12" t="str">
        <f>IF($B121&lt;&gt;"",INDEX('новый реестр'!G:G,$B121+2),"")</f>
        <v/>
      </c>
      <c r="J121" s="12" t="str">
        <f>IF($B121&lt;&gt;"",INDEX('новый реестр'!A:BV,B121+2,C121),"")</f>
        <v/>
      </c>
    </row>
    <row r="122" spans="1:10" x14ac:dyDescent="0.25">
      <c r="A122" s="14"/>
      <c r="B122" s="51" t="str">
        <f>IFERROR(IF((ROW(A116)-MATCH(B121,B$7:B121,))&lt;--VLOOKUP(B121,'новый реестр'!A:H,8,),B121,MATCH("*",INDEX('новый реестр'!H:H,B121+3):'новый реестр'!H$10002,)+B121),"")</f>
        <v/>
      </c>
      <c r="C122" s="74" t="e">
        <f t="array" ref="C122">SMALL(IF(INDEX('новый реестр'!J:BV,B122+2,)&lt;&gt;"",COLUMN('новый реестр'!J:BV)),(ROW(A117)-MATCH(B122,B$7:B122,)))</f>
        <v>#VALUE!</v>
      </c>
      <c r="D122" s="12" t="str">
        <f>IF($B122&lt;&gt;"",INDEX('новый реестр'!B:B,$B122+2),"")</f>
        <v/>
      </c>
      <c r="E122" s="12" t="str">
        <f>IF($B122&lt;&gt;"",INDEX('новый реестр'!C:C,$B122+2),"")</f>
        <v/>
      </c>
      <c r="F122" s="12" t="str">
        <f>IF($B122&lt;&gt;"",INDEX('новый реестр'!D:D,$B122+2),"")</f>
        <v/>
      </c>
      <c r="G122" s="12" t="str">
        <f>IF($B122&lt;&gt;"",INDEX('новый реестр'!E:E,$B122+2),"")</f>
        <v/>
      </c>
      <c r="H122" s="32" t="str">
        <f>IF($B122&lt;&gt;"",INDEX('новый реестр'!F:F,$B122+2),"")</f>
        <v/>
      </c>
      <c r="I122" s="12" t="str">
        <f>IF($B122&lt;&gt;"",INDEX('новый реестр'!G:G,$B122+2),"")</f>
        <v/>
      </c>
      <c r="J122" s="12" t="str">
        <f>IF($B122&lt;&gt;"",INDEX('новый реестр'!A:BV,B122+2,C122),"")</f>
        <v/>
      </c>
    </row>
    <row r="123" spans="1:10" x14ac:dyDescent="0.25">
      <c r="A123" s="14"/>
      <c r="B123" s="51" t="str">
        <f>IFERROR(IF((ROW(A117)-MATCH(B122,B$7:B122,))&lt;--VLOOKUP(B122,'новый реестр'!A:H,8,),B122,MATCH("*",INDEX('новый реестр'!H:H,B122+3):'новый реестр'!H$10002,)+B122),"")</f>
        <v/>
      </c>
      <c r="C123" s="74" t="e">
        <f t="array" ref="C123">SMALL(IF(INDEX('новый реестр'!J:BV,B123+2,)&lt;&gt;"",COLUMN('новый реестр'!J:BV)),(ROW(A118)-MATCH(B123,B$7:B123,)))</f>
        <v>#VALUE!</v>
      </c>
      <c r="D123" s="12" t="str">
        <f>IF($B123&lt;&gt;"",INDEX('новый реестр'!B:B,$B123+2),"")</f>
        <v/>
      </c>
      <c r="E123" s="12" t="str">
        <f>IF($B123&lt;&gt;"",INDEX('новый реестр'!C:C,$B123+2),"")</f>
        <v/>
      </c>
      <c r="F123" s="12" t="str">
        <f>IF($B123&lt;&gt;"",INDEX('новый реестр'!D:D,$B123+2),"")</f>
        <v/>
      </c>
      <c r="G123" s="12" t="str">
        <f>IF($B123&lt;&gt;"",INDEX('новый реестр'!E:E,$B123+2),"")</f>
        <v/>
      </c>
      <c r="H123" s="32" t="str">
        <f>IF($B123&lt;&gt;"",INDEX('новый реестр'!F:F,$B123+2),"")</f>
        <v/>
      </c>
      <c r="I123" s="12" t="str">
        <f>IF($B123&lt;&gt;"",INDEX('новый реестр'!G:G,$B123+2),"")</f>
        <v/>
      </c>
      <c r="J123" s="12" t="str">
        <f>IF($B123&lt;&gt;"",INDEX('новый реестр'!A:BV,B123+2,C123),"")</f>
        <v/>
      </c>
    </row>
    <row r="124" spans="1:10" x14ac:dyDescent="0.25">
      <c r="A124" s="14"/>
      <c r="B124" s="51" t="str">
        <f>IFERROR(IF((ROW(A118)-MATCH(B123,B$7:B123,))&lt;--VLOOKUP(B123,'новый реестр'!A:H,8,),B123,MATCH("*",INDEX('новый реестр'!H:H,B123+3):'новый реестр'!H$10002,)+B123),"")</f>
        <v/>
      </c>
      <c r="C124" s="74" t="e">
        <f t="array" ref="C124">SMALL(IF(INDEX('новый реестр'!J:BV,B124+2,)&lt;&gt;"",COLUMN('новый реестр'!J:BV)),(ROW(A119)-MATCH(B124,B$7:B124,)))</f>
        <v>#VALUE!</v>
      </c>
      <c r="D124" s="12" t="str">
        <f>IF($B124&lt;&gt;"",INDEX('новый реестр'!B:B,$B124+2),"")</f>
        <v/>
      </c>
      <c r="E124" s="12" t="str">
        <f>IF($B124&lt;&gt;"",INDEX('новый реестр'!C:C,$B124+2),"")</f>
        <v/>
      </c>
      <c r="F124" s="12" t="str">
        <f>IF($B124&lt;&gt;"",INDEX('новый реестр'!D:D,$B124+2),"")</f>
        <v/>
      </c>
      <c r="G124" s="12" t="str">
        <f>IF($B124&lt;&gt;"",INDEX('новый реестр'!E:E,$B124+2),"")</f>
        <v/>
      </c>
      <c r="H124" s="32" t="str">
        <f>IF($B124&lt;&gt;"",INDEX('новый реестр'!F:F,$B124+2),"")</f>
        <v/>
      </c>
      <c r="I124" s="12" t="str">
        <f>IF($B124&lt;&gt;"",INDEX('новый реестр'!G:G,$B124+2),"")</f>
        <v/>
      </c>
      <c r="J124" s="12" t="str">
        <f>IF($B124&lt;&gt;"",INDEX('новый реестр'!A:BV,B124+2,C124),"")</f>
        <v/>
      </c>
    </row>
    <row r="125" spans="1:10" x14ac:dyDescent="0.25">
      <c r="A125" s="14"/>
      <c r="B125" s="51" t="str">
        <f>IFERROR(IF((ROW(A119)-MATCH(B124,B$7:B124,))&lt;--VLOOKUP(B124,'новый реестр'!A:H,8,),B124,MATCH("*",INDEX('новый реестр'!H:H,B124+3):'новый реестр'!H$10002,)+B124),"")</f>
        <v/>
      </c>
      <c r="C125" s="74" t="e">
        <f t="array" ref="C125">SMALL(IF(INDEX('новый реестр'!J:BV,B125+2,)&lt;&gt;"",COLUMN('новый реестр'!J:BV)),(ROW(A120)-MATCH(B125,B$7:B125,)))</f>
        <v>#VALUE!</v>
      </c>
      <c r="D125" s="12" t="str">
        <f>IF($B125&lt;&gt;"",INDEX('новый реестр'!B:B,$B125+2),"")</f>
        <v/>
      </c>
      <c r="E125" s="12" t="str">
        <f>IF($B125&lt;&gt;"",INDEX('новый реестр'!C:C,$B125+2),"")</f>
        <v/>
      </c>
      <c r="F125" s="12" t="str">
        <f>IF($B125&lt;&gt;"",INDEX('новый реестр'!D:D,$B125+2),"")</f>
        <v/>
      </c>
      <c r="G125" s="12" t="str">
        <f>IF($B125&lt;&gt;"",INDEX('новый реестр'!E:E,$B125+2),"")</f>
        <v/>
      </c>
      <c r="H125" s="32" t="str">
        <f>IF($B125&lt;&gt;"",INDEX('новый реестр'!F:F,$B125+2),"")</f>
        <v/>
      </c>
      <c r="I125" s="12" t="str">
        <f>IF($B125&lt;&gt;"",INDEX('новый реестр'!G:G,$B125+2),"")</f>
        <v/>
      </c>
      <c r="J125" s="12" t="str">
        <f>IF($B125&lt;&gt;"",INDEX('новый реестр'!A:BV,B125+2,C125),"")</f>
        <v/>
      </c>
    </row>
    <row r="126" spans="1:10" x14ac:dyDescent="0.25">
      <c r="A126" s="14"/>
      <c r="B126" s="51" t="str">
        <f>IFERROR(IF((ROW(A120)-MATCH(B125,B$7:B125,))&lt;--VLOOKUP(B125,'новый реестр'!A:H,8,),B125,MATCH("*",INDEX('новый реестр'!H:H,B125+3):'новый реестр'!H$10002,)+B125),"")</f>
        <v/>
      </c>
      <c r="C126" s="74" t="e">
        <f t="array" ref="C126">SMALL(IF(INDEX('новый реестр'!J:BV,B126+2,)&lt;&gt;"",COLUMN('новый реестр'!J:BV)),(ROW(A121)-MATCH(B126,B$7:B126,)))</f>
        <v>#VALUE!</v>
      </c>
      <c r="D126" s="12" t="str">
        <f>IF($B126&lt;&gt;"",INDEX('новый реестр'!B:B,$B126+2),"")</f>
        <v/>
      </c>
      <c r="E126" s="12" t="str">
        <f>IF($B126&lt;&gt;"",INDEX('новый реестр'!C:C,$B126+2),"")</f>
        <v/>
      </c>
      <c r="F126" s="12" t="str">
        <f>IF($B126&lt;&gt;"",INDEX('новый реестр'!D:D,$B126+2),"")</f>
        <v/>
      </c>
      <c r="G126" s="12" t="str">
        <f>IF($B126&lt;&gt;"",INDEX('новый реестр'!E:E,$B126+2),"")</f>
        <v/>
      </c>
      <c r="H126" s="32" t="str">
        <f>IF($B126&lt;&gt;"",INDEX('новый реестр'!F:F,$B126+2),"")</f>
        <v/>
      </c>
      <c r="I126" s="12" t="str">
        <f>IF($B126&lt;&gt;"",INDEX('новый реестр'!G:G,$B126+2),"")</f>
        <v/>
      </c>
      <c r="J126" s="12" t="str">
        <f>IF($B126&lt;&gt;"",INDEX('новый реестр'!A:BV,B126+2,C126),"")</f>
        <v/>
      </c>
    </row>
    <row r="127" spans="1:10" x14ac:dyDescent="0.25">
      <c r="A127" s="14"/>
      <c r="B127" s="51" t="str">
        <f>IFERROR(IF((ROW(A121)-MATCH(B126,B$7:B126,))&lt;--VLOOKUP(B126,'новый реестр'!A:H,8,),B126,MATCH("*",INDEX('новый реестр'!H:H,B126+3):'новый реестр'!H$10002,)+B126),"")</f>
        <v/>
      </c>
      <c r="C127" s="74" t="e">
        <f t="array" ref="C127">SMALL(IF(INDEX('новый реестр'!J:BV,B127+2,)&lt;&gt;"",COLUMN('новый реестр'!J:BV)),(ROW(A122)-MATCH(B127,B$7:B127,)))</f>
        <v>#VALUE!</v>
      </c>
      <c r="D127" s="12" t="str">
        <f>IF($B127&lt;&gt;"",INDEX('новый реестр'!B:B,$B127+2),"")</f>
        <v/>
      </c>
      <c r="E127" s="12" t="str">
        <f>IF($B127&lt;&gt;"",INDEX('новый реестр'!C:C,$B127+2),"")</f>
        <v/>
      </c>
      <c r="F127" s="12" t="str">
        <f>IF($B127&lt;&gt;"",INDEX('новый реестр'!D:D,$B127+2),"")</f>
        <v/>
      </c>
      <c r="G127" s="12" t="str">
        <f>IF($B127&lt;&gt;"",INDEX('новый реестр'!E:E,$B127+2),"")</f>
        <v/>
      </c>
      <c r="H127" s="32" t="str">
        <f>IF($B127&lt;&gt;"",INDEX('новый реестр'!F:F,$B127+2),"")</f>
        <v/>
      </c>
      <c r="I127" s="12" t="str">
        <f>IF($B127&lt;&gt;"",INDEX('новый реестр'!G:G,$B127+2),"")</f>
        <v/>
      </c>
      <c r="J127" s="12" t="str">
        <f>IF($B127&lt;&gt;"",INDEX('новый реестр'!A:BV,B127+2,C127),"")</f>
        <v/>
      </c>
    </row>
    <row r="128" spans="1:10" x14ac:dyDescent="0.25">
      <c r="A128" s="14"/>
      <c r="B128" s="51" t="str">
        <f>IFERROR(IF((ROW(A122)-MATCH(B127,B$7:B127,))&lt;--VLOOKUP(B127,'новый реестр'!A:H,8,),B127,MATCH("*",INDEX('новый реестр'!H:H,B127+3):'новый реестр'!H$10002,)+B127),"")</f>
        <v/>
      </c>
      <c r="C128" s="74" t="e">
        <f t="array" ref="C128">SMALL(IF(INDEX('новый реестр'!J:BV,B128+2,)&lt;&gt;"",COLUMN('новый реестр'!J:BV)),(ROW(A123)-MATCH(B128,B$7:B128,)))</f>
        <v>#VALUE!</v>
      </c>
      <c r="D128" s="12" t="str">
        <f>IF($B128&lt;&gt;"",INDEX('новый реестр'!B:B,$B128+2),"")</f>
        <v/>
      </c>
      <c r="E128" s="12" t="str">
        <f>IF($B128&lt;&gt;"",INDEX('новый реестр'!C:C,$B128+2),"")</f>
        <v/>
      </c>
      <c r="F128" s="12" t="str">
        <f>IF($B128&lt;&gt;"",INDEX('новый реестр'!D:D,$B128+2),"")</f>
        <v/>
      </c>
      <c r="G128" s="12" t="str">
        <f>IF($B128&lt;&gt;"",INDEX('новый реестр'!E:E,$B128+2),"")</f>
        <v/>
      </c>
      <c r="H128" s="32" t="str">
        <f>IF($B128&lt;&gt;"",INDEX('новый реестр'!F:F,$B128+2),"")</f>
        <v/>
      </c>
      <c r="I128" s="12" t="str">
        <f>IF($B128&lt;&gt;"",INDEX('новый реестр'!G:G,$B128+2),"")</f>
        <v/>
      </c>
      <c r="J128" s="12" t="str">
        <f>IF($B128&lt;&gt;"",INDEX('новый реестр'!A:BV,B128+2,C128),"")</f>
        <v/>
      </c>
    </row>
    <row r="129" spans="1:10" x14ac:dyDescent="0.25">
      <c r="A129" s="14"/>
      <c r="B129" s="51" t="str">
        <f>IFERROR(IF((ROW(A123)-MATCH(B128,B$7:B128,))&lt;--VLOOKUP(B128,'новый реестр'!A:H,8,),B128,MATCH("*",INDEX('новый реестр'!H:H,B128+3):'новый реестр'!H$10002,)+B128),"")</f>
        <v/>
      </c>
      <c r="C129" s="74" t="e">
        <f t="array" ref="C129">SMALL(IF(INDEX('новый реестр'!J:BV,B129+2,)&lt;&gt;"",COLUMN('новый реестр'!J:BV)),(ROW(A124)-MATCH(B129,B$7:B129,)))</f>
        <v>#VALUE!</v>
      </c>
      <c r="D129" s="12" t="str">
        <f>IF($B129&lt;&gt;"",INDEX('новый реестр'!B:B,$B129+2),"")</f>
        <v/>
      </c>
      <c r="E129" s="12" t="str">
        <f>IF($B129&lt;&gt;"",INDEX('новый реестр'!C:C,$B129+2),"")</f>
        <v/>
      </c>
      <c r="F129" s="12" t="str">
        <f>IF($B129&lt;&gt;"",INDEX('новый реестр'!D:D,$B129+2),"")</f>
        <v/>
      </c>
      <c r="G129" s="12" t="str">
        <f>IF($B129&lt;&gt;"",INDEX('новый реестр'!E:E,$B129+2),"")</f>
        <v/>
      </c>
      <c r="H129" s="32" t="str">
        <f>IF($B129&lt;&gt;"",INDEX('новый реестр'!F:F,$B129+2),"")</f>
        <v/>
      </c>
      <c r="I129" s="12" t="str">
        <f>IF($B129&lt;&gt;"",INDEX('новый реестр'!G:G,$B129+2),"")</f>
        <v/>
      </c>
      <c r="J129" s="12" t="str">
        <f>IF($B129&lt;&gt;"",INDEX('новый реестр'!A:BV,B129+2,C129),"")</f>
        <v/>
      </c>
    </row>
    <row r="130" spans="1:10" x14ac:dyDescent="0.25">
      <c r="A130" s="14"/>
      <c r="B130" s="51" t="str">
        <f>IFERROR(IF((ROW(A124)-MATCH(B129,B$7:B129,))&lt;--VLOOKUP(B129,'новый реестр'!A:H,8,),B129,MATCH("*",INDEX('новый реестр'!H:H,B129+3):'новый реестр'!H$10002,)+B129),"")</f>
        <v/>
      </c>
      <c r="C130" s="74" t="e">
        <f t="array" ref="C130">SMALL(IF(INDEX('новый реестр'!J:BV,B130+2,)&lt;&gt;"",COLUMN('новый реестр'!J:BV)),(ROW(A125)-MATCH(B130,B$7:B130,)))</f>
        <v>#VALUE!</v>
      </c>
      <c r="D130" s="12" t="str">
        <f>IF($B130&lt;&gt;"",INDEX('новый реестр'!B:B,$B130+2),"")</f>
        <v/>
      </c>
      <c r="E130" s="12" t="str">
        <f>IF($B130&lt;&gt;"",INDEX('новый реестр'!C:C,$B130+2),"")</f>
        <v/>
      </c>
      <c r="F130" s="12" t="str">
        <f>IF($B130&lt;&gt;"",INDEX('новый реестр'!D:D,$B130+2),"")</f>
        <v/>
      </c>
      <c r="G130" s="12" t="str">
        <f>IF($B130&lt;&gt;"",INDEX('новый реестр'!E:E,$B130+2),"")</f>
        <v/>
      </c>
      <c r="H130" s="32" t="str">
        <f>IF($B130&lt;&gt;"",INDEX('новый реестр'!F:F,$B130+2),"")</f>
        <v/>
      </c>
      <c r="I130" s="12" t="str">
        <f>IF($B130&lt;&gt;"",INDEX('новый реестр'!G:G,$B130+2),"")</f>
        <v/>
      </c>
      <c r="J130" s="12" t="str">
        <f>IF($B130&lt;&gt;"",INDEX('новый реестр'!A:BV,B130+2,C130),"")</f>
        <v/>
      </c>
    </row>
    <row r="131" spans="1:10" x14ac:dyDescent="0.25">
      <c r="A131" s="14"/>
      <c r="B131" s="51" t="str">
        <f>IFERROR(IF((ROW(A125)-MATCH(B130,B$7:B130,))&lt;--VLOOKUP(B130,'новый реестр'!A:H,8,),B130,MATCH("*",INDEX('новый реестр'!H:H,B130+3):'новый реестр'!H$10002,)+B130),"")</f>
        <v/>
      </c>
      <c r="C131" s="74" t="e">
        <f t="array" ref="C131">SMALL(IF(INDEX('новый реестр'!J:BV,B131+2,)&lt;&gt;"",COLUMN('новый реестр'!J:BV)),(ROW(A126)-MATCH(B131,B$7:B131,)))</f>
        <v>#VALUE!</v>
      </c>
      <c r="D131" s="12" t="str">
        <f>IF($B131&lt;&gt;"",INDEX('новый реестр'!B:B,$B131+2),"")</f>
        <v/>
      </c>
      <c r="E131" s="12" t="str">
        <f>IF($B131&lt;&gt;"",INDEX('новый реестр'!C:C,$B131+2),"")</f>
        <v/>
      </c>
      <c r="F131" s="12" t="str">
        <f>IF($B131&lt;&gt;"",INDEX('новый реестр'!D:D,$B131+2),"")</f>
        <v/>
      </c>
      <c r="G131" s="12" t="str">
        <f>IF($B131&lt;&gt;"",INDEX('новый реестр'!E:E,$B131+2),"")</f>
        <v/>
      </c>
      <c r="H131" s="32" t="str">
        <f>IF($B131&lt;&gt;"",INDEX('новый реестр'!F:F,$B131+2),"")</f>
        <v/>
      </c>
      <c r="I131" s="12" t="str">
        <f>IF($B131&lt;&gt;"",INDEX('новый реестр'!G:G,$B131+2),"")</f>
        <v/>
      </c>
      <c r="J131" s="12" t="str">
        <f>IF($B131&lt;&gt;"",INDEX('новый реестр'!A:BV,B131+2,C131),"")</f>
        <v/>
      </c>
    </row>
    <row r="132" spans="1:10" x14ac:dyDescent="0.25">
      <c r="A132" s="14"/>
      <c r="B132" s="51" t="str">
        <f>IFERROR(IF((ROW(A126)-MATCH(B131,B$7:B131,))&lt;--VLOOKUP(B131,'новый реестр'!A:H,8,),B131,MATCH("*",INDEX('новый реестр'!H:H,B131+3):'новый реестр'!H$10002,)+B131),"")</f>
        <v/>
      </c>
      <c r="C132" s="74" t="e">
        <f t="array" ref="C132">SMALL(IF(INDEX('новый реестр'!J:BV,B132+2,)&lt;&gt;"",COLUMN('новый реестр'!J:BV)),(ROW(A127)-MATCH(B132,B$7:B132,)))</f>
        <v>#VALUE!</v>
      </c>
      <c r="D132" s="12" t="str">
        <f>IF($B132&lt;&gt;"",INDEX('новый реестр'!B:B,$B132+2),"")</f>
        <v/>
      </c>
      <c r="E132" s="12" t="str">
        <f>IF($B132&lt;&gt;"",INDEX('новый реестр'!C:C,$B132+2),"")</f>
        <v/>
      </c>
      <c r="F132" s="12" t="str">
        <f>IF($B132&lt;&gt;"",INDEX('новый реестр'!D:D,$B132+2),"")</f>
        <v/>
      </c>
      <c r="G132" s="12" t="str">
        <f>IF($B132&lt;&gt;"",INDEX('новый реестр'!E:E,$B132+2),"")</f>
        <v/>
      </c>
      <c r="H132" s="32" t="str">
        <f>IF($B132&lt;&gt;"",INDEX('новый реестр'!F:F,$B132+2),"")</f>
        <v/>
      </c>
      <c r="I132" s="12" t="str">
        <f>IF($B132&lt;&gt;"",INDEX('новый реестр'!G:G,$B132+2),"")</f>
        <v/>
      </c>
      <c r="J132" s="12" t="str">
        <f>IF($B132&lt;&gt;"",INDEX('новый реестр'!A:BV,B132+2,C132),"")</f>
        <v/>
      </c>
    </row>
    <row r="133" spans="1:10" x14ac:dyDescent="0.25">
      <c r="A133" s="14"/>
      <c r="B133" s="51" t="str">
        <f>IFERROR(IF((ROW(A127)-MATCH(B132,B$7:B132,))&lt;--VLOOKUP(B132,'новый реестр'!A:H,8,),B132,MATCH("*",INDEX('новый реестр'!H:H,B132+3):'новый реестр'!H$10002,)+B132),"")</f>
        <v/>
      </c>
      <c r="C133" s="74" t="e">
        <f t="array" ref="C133">SMALL(IF(INDEX('новый реестр'!J:BV,B133+2,)&lt;&gt;"",COLUMN('новый реестр'!J:BV)),(ROW(A128)-MATCH(B133,B$7:B133,)))</f>
        <v>#VALUE!</v>
      </c>
      <c r="D133" s="12" t="str">
        <f>IF($B133&lt;&gt;"",INDEX('новый реестр'!B:B,$B133+2),"")</f>
        <v/>
      </c>
      <c r="E133" s="12" t="str">
        <f>IF($B133&lt;&gt;"",INDEX('новый реестр'!C:C,$B133+2),"")</f>
        <v/>
      </c>
      <c r="F133" s="12" t="str">
        <f>IF($B133&lt;&gt;"",INDEX('новый реестр'!D:D,$B133+2),"")</f>
        <v/>
      </c>
      <c r="G133" s="12" t="str">
        <f>IF($B133&lt;&gt;"",INDEX('новый реестр'!E:E,$B133+2),"")</f>
        <v/>
      </c>
      <c r="H133" s="32" t="str">
        <f>IF($B133&lt;&gt;"",INDEX('новый реестр'!F:F,$B133+2),"")</f>
        <v/>
      </c>
      <c r="I133" s="12" t="str">
        <f>IF($B133&lt;&gt;"",INDEX('новый реестр'!G:G,$B133+2),"")</f>
        <v/>
      </c>
      <c r="J133" s="12" t="str">
        <f>IF($B133&lt;&gt;"",INDEX('новый реестр'!A:BV,B133+2,C133),"")</f>
        <v/>
      </c>
    </row>
    <row r="134" spans="1:10" x14ac:dyDescent="0.25">
      <c r="A134" s="14"/>
      <c r="B134" s="51" t="str">
        <f>IFERROR(IF((ROW(A128)-MATCH(B133,B$7:B133,))&lt;--VLOOKUP(B133,'новый реестр'!A:H,8,),B133,MATCH("*",INDEX('новый реестр'!H:H,B133+3):'новый реестр'!H$10002,)+B133),"")</f>
        <v/>
      </c>
      <c r="C134" s="74" t="e">
        <f t="array" ref="C134">SMALL(IF(INDEX('новый реестр'!J:BV,B134+2,)&lt;&gt;"",COLUMN('новый реестр'!J:BV)),(ROW(A129)-MATCH(B134,B$7:B134,)))</f>
        <v>#VALUE!</v>
      </c>
      <c r="D134" s="12" t="str">
        <f>IF($B134&lt;&gt;"",INDEX('новый реестр'!B:B,$B134+2),"")</f>
        <v/>
      </c>
      <c r="E134" s="12" t="str">
        <f>IF($B134&lt;&gt;"",INDEX('новый реестр'!C:C,$B134+2),"")</f>
        <v/>
      </c>
      <c r="F134" s="12" t="str">
        <f>IF($B134&lt;&gt;"",INDEX('новый реестр'!D:D,$B134+2),"")</f>
        <v/>
      </c>
      <c r="G134" s="12" t="str">
        <f>IF($B134&lt;&gt;"",INDEX('новый реестр'!E:E,$B134+2),"")</f>
        <v/>
      </c>
      <c r="H134" s="32" t="str">
        <f>IF($B134&lt;&gt;"",INDEX('новый реестр'!F:F,$B134+2),"")</f>
        <v/>
      </c>
      <c r="I134" s="12" t="str">
        <f>IF($B134&lt;&gt;"",INDEX('новый реестр'!G:G,$B134+2),"")</f>
        <v/>
      </c>
      <c r="J134" s="12" t="str">
        <f>IF($B134&lt;&gt;"",INDEX('новый реестр'!A:BV,B134+2,C134),"")</f>
        <v/>
      </c>
    </row>
    <row r="135" spans="1:10" x14ac:dyDescent="0.25">
      <c r="A135" s="14"/>
      <c r="B135" s="51" t="str">
        <f>IFERROR(IF((ROW(A129)-MATCH(B134,B$7:B134,))&lt;--VLOOKUP(B134,'новый реестр'!A:H,8,),B134,MATCH("*",INDEX('новый реестр'!H:H,B134+3):'новый реестр'!H$10002,)+B134),"")</f>
        <v/>
      </c>
      <c r="C135" s="74" t="e">
        <f t="array" ref="C135">SMALL(IF(INDEX('новый реестр'!J:BV,B135+2,)&lt;&gt;"",COLUMN('новый реестр'!J:BV)),(ROW(A130)-MATCH(B135,B$7:B135,)))</f>
        <v>#VALUE!</v>
      </c>
      <c r="D135" s="12" t="str">
        <f>IF($B135&lt;&gt;"",INDEX('новый реестр'!B:B,$B135+2),"")</f>
        <v/>
      </c>
      <c r="E135" s="12" t="str">
        <f>IF($B135&lt;&gt;"",INDEX('новый реестр'!C:C,$B135+2),"")</f>
        <v/>
      </c>
      <c r="F135" s="12" t="str">
        <f>IF($B135&lt;&gt;"",INDEX('новый реестр'!D:D,$B135+2),"")</f>
        <v/>
      </c>
      <c r="G135" s="12" t="str">
        <f>IF($B135&lt;&gt;"",INDEX('новый реестр'!E:E,$B135+2),"")</f>
        <v/>
      </c>
      <c r="H135" s="32" t="str">
        <f>IF($B135&lt;&gt;"",INDEX('новый реестр'!F:F,$B135+2),"")</f>
        <v/>
      </c>
      <c r="I135" s="12" t="str">
        <f>IF($B135&lt;&gt;"",INDEX('новый реестр'!G:G,$B135+2),"")</f>
        <v/>
      </c>
      <c r="J135" s="12" t="str">
        <f>IF($B135&lt;&gt;"",INDEX('новый реестр'!A:BV,B135+2,C135),"")</f>
        <v/>
      </c>
    </row>
    <row r="136" spans="1:10" x14ac:dyDescent="0.25">
      <c r="A136" s="14"/>
      <c r="B136" s="51" t="str">
        <f>IFERROR(IF((ROW(A130)-MATCH(B135,B$7:B135,))&lt;--VLOOKUP(B135,'новый реестр'!A:H,8,),B135,MATCH("*",INDEX('новый реестр'!H:H,B135+3):'новый реестр'!H$10002,)+B135),"")</f>
        <v/>
      </c>
      <c r="C136" s="74" t="e">
        <f t="array" ref="C136">SMALL(IF(INDEX('новый реестр'!J:BV,B136+2,)&lt;&gt;"",COLUMN('новый реестр'!J:BV)),(ROW(A131)-MATCH(B136,B$7:B136,)))</f>
        <v>#VALUE!</v>
      </c>
      <c r="D136" s="12" t="str">
        <f>IF($B136&lt;&gt;"",INDEX('новый реестр'!B:B,$B136+2),"")</f>
        <v/>
      </c>
      <c r="E136" s="12" t="str">
        <f>IF($B136&lt;&gt;"",INDEX('новый реестр'!C:C,$B136+2),"")</f>
        <v/>
      </c>
      <c r="F136" s="12" t="str">
        <f>IF($B136&lt;&gt;"",INDEX('новый реестр'!D:D,$B136+2),"")</f>
        <v/>
      </c>
      <c r="G136" s="12" t="str">
        <f>IF($B136&lt;&gt;"",INDEX('новый реестр'!E:E,$B136+2),"")</f>
        <v/>
      </c>
      <c r="H136" s="32" t="str">
        <f>IF($B136&lt;&gt;"",INDEX('новый реестр'!F:F,$B136+2),"")</f>
        <v/>
      </c>
      <c r="I136" s="12" t="str">
        <f>IF($B136&lt;&gt;"",INDEX('новый реестр'!G:G,$B136+2),"")</f>
        <v/>
      </c>
      <c r="J136" s="12" t="str">
        <f>IF($B136&lt;&gt;"",INDEX('новый реестр'!A:BV,B136+2,C136),"")</f>
        <v/>
      </c>
    </row>
    <row r="137" spans="1:10" x14ac:dyDescent="0.25">
      <c r="A137" s="14"/>
      <c r="B137" s="51" t="str">
        <f>IFERROR(IF((ROW(A131)-MATCH(B136,B$7:B136,))&lt;--VLOOKUP(B136,'новый реестр'!A:H,8,),B136,MATCH("*",INDEX('новый реестр'!H:H,B136+3):'новый реестр'!H$10002,)+B136),"")</f>
        <v/>
      </c>
      <c r="C137" s="74" t="e">
        <f t="array" ref="C137">SMALL(IF(INDEX('новый реестр'!J:BV,B137+2,)&lt;&gt;"",COLUMN('новый реестр'!J:BV)),(ROW(A132)-MATCH(B137,B$7:B137,)))</f>
        <v>#VALUE!</v>
      </c>
      <c r="D137" s="12" t="str">
        <f>IF($B137&lt;&gt;"",INDEX('новый реестр'!B:B,$B137+2),"")</f>
        <v/>
      </c>
      <c r="E137" s="12" t="str">
        <f>IF($B137&lt;&gt;"",INDEX('новый реестр'!C:C,$B137+2),"")</f>
        <v/>
      </c>
      <c r="F137" s="12" t="str">
        <f>IF($B137&lt;&gt;"",INDEX('новый реестр'!D:D,$B137+2),"")</f>
        <v/>
      </c>
      <c r="G137" s="12" t="str">
        <f>IF($B137&lt;&gt;"",INDEX('новый реестр'!E:E,$B137+2),"")</f>
        <v/>
      </c>
      <c r="H137" s="32" t="str">
        <f>IF($B137&lt;&gt;"",INDEX('новый реестр'!F:F,$B137+2),"")</f>
        <v/>
      </c>
      <c r="I137" s="12" t="str">
        <f>IF($B137&lt;&gt;"",INDEX('новый реестр'!G:G,$B137+2),"")</f>
        <v/>
      </c>
      <c r="J137" s="12" t="str">
        <f>IF($B137&lt;&gt;"",INDEX('новый реестр'!A:BV,B137+2,C137),"")</f>
        <v/>
      </c>
    </row>
    <row r="138" spans="1:10" x14ac:dyDescent="0.25">
      <c r="A138" s="14"/>
      <c r="B138" s="51" t="str">
        <f>IFERROR(IF((ROW(A132)-MATCH(B137,B$7:B137,))&lt;--VLOOKUP(B137,'новый реестр'!A:H,8,),B137,MATCH("*",INDEX('новый реестр'!H:H,B137+3):'новый реестр'!H$10002,)+B137),"")</f>
        <v/>
      </c>
      <c r="C138" s="74" t="e">
        <f t="array" ref="C138">SMALL(IF(INDEX('новый реестр'!J:BV,B138+2,)&lt;&gt;"",COLUMN('новый реестр'!J:BV)),(ROW(A133)-MATCH(B138,B$7:B138,)))</f>
        <v>#VALUE!</v>
      </c>
      <c r="D138" s="12" t="str">
        <f>IF($B138&lt;&gt;"",INDEX('новый реестр'!B:B,$B138+2),"")</f>
        <v/>
      </c>
      <c r="E138" s="12" t="str">
        <f>IF($B138&lt;&gt;"",INDEX('новый реестр'!C:C,$B138+2),"")</f>
        <v/>
      </c>
      <c r="F138" s="12" t="str">
        <f>IF($B138&lt;&gt;"",INDEX('новый реестр'!D:D,$B138+2),"")</f>
        <v/>
      </c>
      <c r="G138" s="12" t="str">
        <f>IF($B138&lt;&gt;"",INDEX('новый реестр'!E:E,$B138+2),"")</f>
        <v/>
      </c>
      <c r="H138" s="32" t="str">
        <f>IF($B138&lt;&gt;"",INDEX('новый реестр'!F:F,$B138+2),"")</f>
        <v/>
      </c>
      <c r="I138" s="12" t="str">
        <f>IF($B138&lt;&gt;"",INDEX('новый реестр'!G:G,$B138+2),"")</f>
        <v/>
      </c>
      <c r="J138" s="12" t="str">
        <f>IF($B138&lt;&gt;"",INDEX('новый реестр'!A:BV,B138+2,C138),"")</f>
        <v/>
      </c>
    </row>
    <row r="139" spans="1:10" x14ac:dyDescent="0.25">
      <c r="A139" s="14"/>
      <c r="B139" s="51" t="str">
        <f>IFERROR(IF((ROW(A133)-MATCH(B138,B$7:B138,))&lt;--VLOOKUP(B138,'новый реестр'!A:H,8,),B138,MATCH("*",INDEX('новый реестр'!H:H,B138+3):'новый реестр'!H$10002,)+B138),"")</f>
        <v/>
      </c>
      <c r="C139" s="74" t="e">
        <f t="array" ref="C139">SMALL(IF(INDEX('новый реестр'!J:BV,B139+2,)&lt;&gt;"",COLUMN('новый реестр'!J:BV)),(ROW(A134)-MATCH(B139,B$7:B139,)))</f>
        <v>#VALUE!</v>
      </c>
      <c r="D139" s="12" t="str">
        <f>IF($B139&lt;&gt;"",INDEX('новый реестр'!B:B,$B139+2),"")</f>
        <v/>
      </c>
      <c r="E139" s="12" t="str">
        <f>IF($B139&lt;&gt;"",INDEX('новый реестр'!C:C,$B139+2),"")</f>
        <v/>
      </c>
      <c r="F139" s="12" t="str">
        <f>IF($B139&lt;&gt;"",INDEX('новый реестр'!D:D,$B139+2),"")</f>
        <v/>
      </c>
      <c r="G139" s="12" t="str">
        <f>IF($B139&lt;&gt;"",INDEX('новый реестр'!E:E,$B139+2),"")</f>
        <v/>
      </c>
      <c r="H139" s="32" t="str">
        <f>IF($B139&lt;&gt;"",INDEX('новый реестр'!F:F,$B139+2),"")</f>
        <v/>
      </c>
      <c r="I139" s="12" t="str">
        <f>IF($B139&lt;&gt;"",INDEX('новый реестр'!G:G,$B139+2),"")</f>
        <v/>
      </c>
      <c r="J139" s="12" t="str">
        <f>IF($B139&lt;&gt;"",INDEX('новый реестр'!A:BV,B139+2,C139),"")</f>
        <v/>
      </c>
    </row>
    <row r="140" spans="1:10" x14ac:dyDescent="0.25">
      <c r="A140" s="14"/>
      <c r="B140" s="51" t="str">
        <f>IFERROR(IF((ROW(A134)-MATCH(B139,B$7:B139,))&lt;--VLOOKUP(B139,'новый реестр'!A:H,8,),B139,MATCH("*",INDEX('новый реестр'!H:H,B139+3):'новый реестр'!H$10002,)+B139),"")</f>
        <v/>
      </c>
      <c r="C140" s="74" t="e">
        <f t="array" ref="C140">SMALL(IF(INDEX('новый реестр'!J:BV,B140+2,)&lt;&gt;"",COLUMN('новый реестр'!J:BV)),(ROW(A135)-MATCH(B140,B$7:B140,)))</f>
        <v>#VALUE!</v>
      </c>
      <c r="D140" s="12" t="str">
        <f>IF($B140&lt;&gt;"",INDEX('новый реестр'!B:B,$B140+2),"")</f>
        <v/>
      </c>
      <c r="E140" s="12" t="str">
        <f>IF($B140&lt;&gt;"",INDEX('новый реестр'!C:C,$B140+2),"")</f>
        <v/>
      </c>
      <c r="F140" s="12" t="str">
        <f>IF($B140&lt;&gt;"",INDEX('новый реестр'!D:D,$B140+2),"")</f>
        <v/>
      </c>
      <c r="G140" s="12" t="str">
        <f>IF($B140&lt;&gt;"",INDEX('новый реестр'!E:E,$B140+2),"")</f>
        <v/>
      </c>
      <c r="H140" s="32" t="str">
        <f>IF($B140&lt;&gt;"",INDEX('новый реестр'!F:F,$B140+2),"")</f>
        <v/>
      </c>
      <c r="I140" s="12" t="str">
        <f>IF($B140&lt;&gt;"",INDEX('новый реестр'!G:G,$B140+2),"")</f>
        <v/>
      </c>
      <c r="J140" s="12" t="str">
        <f>IF($B140&lt;&gt;"",INDEX('новый реестр'!A:BV,B140+2,C140),"")</f>
        <v/>
      </c>
    </row>
    <row r="141" spans="1:10" x14ac:dyDescent="0.25">
      <c r="A141" s="14"/>
      <c r="B141" s="51" t="str">
        <f>IFERROR(IF((ROW(A135)-MATCH(B140,B$7:B140,))&lt;--VLOOKUP(B140,'новый реестр'!A:H,8,),B140,MATCH("*",INDEX('новый реестр'!H:H,B140+3):'новый реестр'!H$10002,)+B140),"")</f>
        <v/>
      </c>
      <c r="C141" s="74" t="e">
        <f t="array" ref="C141">SMALL(IF(INDEX('новый реестр'!J:BV,B141+2,)&lt;&gt;"",COLUMN('новый реестр'!J:BV)),(ROW(A136)-MATCH(B141,B$7:B141,)))</f>
        <v>#VALUE!</v>
      </c>
      <c r="D141" s="12" t="str">
        <f>IF($B141&lt;&gt;"",INDEX('новый реестр'!B:B,$B141+2),"")</f>
        <v/>
      </c>
      <c r="E141" s="12" t="str">
        <f>IF($B141&lt;&gt;"",INDEX('новый реестр'!C:C,$B141+2),"")</f>
        <v/>
      </c>
      <c r="F141" s="12" t="str">
        <f>IF($B141&lt;&gt;"",INDEX('новый реестр'!D:D,$B141+2),"")</f>
        <v/>
      </c>
      <c r="G141" s="12" t="str">
        <f>IF($B141&lt;&gt;"",INDEX('новый реестр'!E:E,$B141+2),"")</f>
        <v/>
      </c>
      <c r="H141" s="32" t="str">
        <f>IF($B141&lt;&gt;"",INDEX('новый реестр'!F:F,$B141+2),"")</f>
        <v/>
      </c>
      <c r="I141" s="12" t="str">
        <f>IF($B141&lt;&gt;"",INDEX('новый реестр'!G:G,$B141+2),"")</f>
        <v/>
      </c>
      <c r="J141" s="12" t="str">
        <f>IF($B141&lt;&gt;"",INDEX('новый реестр'!A:BV,B141+2,C141),"")</f>
        <v/>
      </c>
    </row>
    <row r="142" spans="1:10" x14ac:dyDescent="0.25">
      <c r="A142" s="14"/>
      <c r="B142" s="51" t="str">
        <f>IFERROR(IF((ROW(A136)-MATCH(B141,B$7:B141,))&lt;--VLOOKUP(B141,'новый реестр'!A:H,8,),B141,MATCH("*",INDEX('новый реестр'!H:H,B141+3):'новый реестр'!H$10002,)+B141),"")</f>
        <v/>
      </c>
      <c r="C142" s="74" t="e">
        <f t="array" ref="C142">SMALL(IF(INDEX('новый реестр'!J:BV,B142+2,)&lt;&gt;"",COLUMN('новый реестр'!J:BV)),(ROW(A137)-MATCH(B142,B$7:B142,)))</f>
        <v>#VALUE!</v>
      </c>
      <c r="D142" s="12" t="str">
        <f>IF($B142&lt;&gt;"",INDEX('новый реестр'!B:B,$B142+2),"")</f>
        <v/>
      </c>
      <c r="E142" s="12" t="str">
        <f>IF($B142&lt;&gt;"",INDEX('новый реестр'!C:C,$B142+2),"")</f>
        <v/>
      </c>
      <c r="F142" s="12" t="str">
        <f>IF($B142&lt;&gt;"",INDEX('новый реестр'!D:D,$B142+2),"")</f>
        <v/>
      </c>
      <c r="G142" s="12" t="str">
        <f>IF($B142&lt;&gt;"",INDEX('новый реестр'!E:E,$B142+2),"")</f>
        <v/>
      </c>
      <c r="H142" s="32" t="str">
        <f>IF($B142&lt;&gt;"",INDEX('новый реестр'!F:F,$B142+2),"")</f>
        <v/>
      </c>
      <c r="I142" s="12" t="str">
        <f>IF($B142&lt;&gt;"",INDEX('новый реестр'!G:G,$B142+2),"")</f>
        <v/>
      </c>
      <c r="J142" s="12" t="str">
        <f>IF($B142&lt;&gt;"",INDEX('новый реестр'!A:BV,B142+2,C142),"")</f>
        <v/>
      </c>
    </row>
    <row r="143" spans="1:10" x14ac:dyDescent="0.25">
      <c r="A143" s="14"/>
      <c r="B143" s="51" t="str">
        <f>IFERROR(IF((ROW(A137)-MATCH(B142,B$7:B142,))&lt;--VLOOKUP(B142,'новый реестр'!A:H,8,),B142,MATCH("*",INDEX('новый реестр'!H:H,B142+3):'новый реестр'!H$10002,)+B142),"")</f>
        <v/>
      </c>
      <c r="C143" s="74" t="e">
        <f t="array" ref="C143">SMALL(IF(INDEX('новый реестр'!J:BV,B143+2,)&lt;&gt;"",COLUMN('новый реестр'!J:BV)),(ROW(A138)-MATCH(B143,B$7:B143,)))</f>
        <v>#VALUE!</v>
      </c>
      <c r="D143" s="12" t="str">
        <f>IF($B143&lt;&gt;"",INDEX('новый реестр'!B:B,$B143+2),"")</f>
        <v/>
      </c>
      <c r="E143" s="12" t="str">
        <f>IF($B143&lt;&gt;"",INDEX('новый реестр'!C:C,$B143+2),"")</f>
        <v/>
      </c>
      <c r="F143" s="12" t="str">
        <f>IF($B143&lt;&gt;"",INDEX('новый реестр'!D:D,$B143+2),"")</f>
        <v/>
      </c>
      <c r="G143" s="12" t="str">
        <f>IF($B143&lt;&gt;"",INDEX('новый реестр'!E:E,$B143+2),"")</f>
        <v/>
      </c>
      <c r="H143" s="32" t="str">
        <f>IF($B143&lt;&gt;"",INDEX('новый реестр'!F:F,$B143+2),"")</f>
        <v/>
      </c>
      <c r="I143" s="12" t="str">
        <f>IF($B143&lt;&gt;"",INDEX('новый реестр'!G:G,$B143+2),"")</f>
        <v/>
      </c>
      <c r="J143" s="12" t="str">
        <f>IF($B143&lt;&gt;"",INDEX('новый реестр'!A:BV,B143+2,C143),"")</f>
        <v/>
      </c>
    </row>
    <row r="144" spans="1:10" x14ac:dyDescent="0.25">
      <c r="A144" s="14"/>
      <c r="B144" s="51" t="str">
        <f>IFERROR(IF((ROW(A138)-MATCH(B143,B$7:B143,))&lt;--VLOOKUP(B143,'новый реестр'!A:H,8,),B143,MATCH("*",INDEX('новый реестр'!H:H,B143+3):'новый реестр'!H$10002,)+B143),"")</f>
        <v/>
      </c>
      <c r="C144" s="74" t="e">
        <f t="array" ref="C144">SMALL(IF(INDEX('новый реестр'!J:BV,B144+2,)&lt;&gt;"",COLUMN('новый реестр'!J:BV)),(ROW(A139)-MATCH(B144,B$7:B144,)))</f>
        <v>#VALUE!</v>
      </c>
      <c r="D144" s="12" t="str">
        <f>IF($B144&lt;&gt;"",INDEX('новый реестр'!B:B,$B144+2),"")</f>
        <v/>
      </c>
      <c r="E144" s="12" t="str">
        <f>IF($B144&lt;&gt;"",INDEX('новый реестр'!C:C,$B144+2),"")</f>
        <v/>
      </c>
      <c r="F144" s="12" t="str">
        <f>IF($B144&lt;&gt;"",INDEX('новый реестр'!D:D,$B144+2),"")</f>
        <v/>
      </c>
      <c r="G144" s="12" t="str">
        <f>IF($B144&lt;&gt;"",INDEX('новый реестр'!E:E,$B144+2),"")</f>
        <v/>
      </c>
      <c r="H144" s="32" t="str">
        <f>IF($B144&lt;&gt;"",INDEX('новый реестр'!F:F,$B144+2),"")</f>
        <v/>
      </c>
      <c r="I144" s="12" t="str">
        <f>IF($B144&lt;&gt;"",INDEX('новый реестр'!G:G,$B144+2),"")</f>
        <v/>
      </c>
      <c r="J144" s="12" t="str">
        <f>IF($B144&lt;&gt;"",INDEX('новый реестр'!A:BV,B144+2,C144),"")</f>
        <v/>
      </c>
    </row>
    <row r="145" spans="1:10" x14ac:dyDescent="0.25">
      <c r="A145" s="14"/>
      <c r="B145" s="51" t="str">
        <f>IFERROR(IF((ROW(A139)-MATCH(B144,B$7:B144,))&lt;--VLOOKUP(B144,'новый реестр'!A:H,8,),B144,MATCH("*",INDEX('новый реестр'!H:H,B144+3):'новый реестр'!H$10002,)+B144),"")</f>
        <v/>
      </c>
      <c r="C145" s="74" t="e">
        <f t="array" ref="C145">SMALL(IF(INDEX('новый реестр'!J:BV,B145+2,)&lt;&gt;"",COLUMN('новый реестр'!J:BV)),(ROW(A140)-MATCH(B145,B$7:B145,)))</f>
        <v>#VALUE!</v>
      </c>
      <c r="D145" s="12" t="str">
        <f>IF($B145&lt;&gt;"",INDEX('новый реестр'!B:B,$B145+2),"")</f>
        <v/>
      </c>
      <c r="E145" s="12" t="str">
        <f>IF($B145&lt;&gt;"",INDEX('новый реестр'!C:C,$B145+2),"")</f>
        <v/>
      </c>
      <c r="F145" s="12" t="str">
        <f>IF($B145&lt;&gt;"",INDEX('новый реестр'!D:D,$B145+2),"")</f>
        <v/>
      </c>
      <c r="G145" s="12" t="str">
        <f>IF($B145&lt;&gt;"",INDEX('новый реестр'!E:E,$B145+2),"")</f>
        <v/>
      </c>
      <c r="H145" s="32" t="str">
        <f>IF($B145&lt;&gt;"",INDEX('новый реестр'!F:F,$B145+2),"")</f>
        <v/>
      </c>
      <c r="I145" s="12" t="str">
        <f>IF($B145&lt;&gt;"",INDEX('новый реестр'!G:G,$B145+2),"")</f>
        <v/>
      </c>
      <c r="J145" s="12" t="str">
        <f>IF($B145&lt;&gt;"",INDEX('новый реестр'!A:BV,B145+2,C145),"")</f>
        <v/>
      </c>
    </row>
    <row r="146" spans="1:10" x14ac:dyDescent="0.25">
      <c r="A146" s="14"/>
      <c r="B146" s="51" t="str">
        <f>IFERROR(IF((ROW(A140)-MATCH(B145,B$7:B145,))&lt;--VLOOKUP(B145,'новый реестр'!A:H,8,),B145,MATCH("*",INDEX('новый реестр'!H:H,B145+3):'новый реестр'!H$10002,)+B145),"")</f>
        <v/>
      </c>
      <c r="C146" s="74" t="e">
        <f t="array" ref="C146">SMALL(IF(INDEX('новый реестр'!J:BV,B146+2,)&lt;&gt;"",COLUMN('новый реестр'!J:BV)),(ROW(A141)-MATCH(B146,B$7:B146,)))</f>
        <v>#VALUE!</v>
      </c>
      <c r="D146" s="12" t="str">
        <f>IF($B146&lt;&gt;"",INDEX('новый реестр'!B:B,$B146+2),"")</f>
        <v/>
      </c>
      <c r="E146" s="12" t="str">
        <f>IF($B146&lt;&gt;"",INDEX('новый реестр'!C:C,$B146+2),"")</f>
        <v/>
      </c>
      <c r="F146" s="12" t="str">
        <f>IF($B146&lt;&gt;"",INDEX('новый реестр'!D:D,$B146+2),"")</f>
        <v/>
      </c>
      <c r="G146" s="12" t="str">
        <f>IF($B146&lt;&gt;"",INDEX('новый реестр'!E:E,$B146+2),"")</f>
        <v/>
      </c>
      <c r="H146" s="32" t="str">
        <f>IF($B146&lt;&gt;"",INDEX('новый реестр'!F:F,$B146+2),"")</f>
        <v/>
      </c>
      <c r="I146" s="12" t="str">
        <f>IF($B146&lt;&gt;"",INDEX('новый реестр'!G:G,$B146+2),"")</f>
        <v/>
      </c>
      <c r="J146" s="12" t="str">
        <f>IF($B146&lt;&gt;"",INDEX('новый реестр'!A:BV,B146+2,C146),"")</f>
        <v/>
      </c>
    </row>
    <row r="147" spans="1:10" x14ac:dyDescent="0.25">
      <c r="A147" s="14"/>
      <c r="B147" s="51" t="str">
        <f>IFERROR(IF((ROW(A141)-MATCH(B146,B$7:B146,))&lt;--VLOOKUP(B146,'новый реестр'!A:H,8,),B146,MATCH("*",INDEX('новый реестр'!H:H,B146+3):'новый реестр'!H$10002,)+B146),"")</f>
        <v/>
      </c>
      <c r="C147" s="74" t="e">
        <f t="array" ref="C147">SMALL(IF(INDEX('новый реестр'!J:BV,B147+2,)&lt;&gt;"",COLUMN('новый реестр'!J:BV)),(ROW(A142)-MATCH(B147,B$7:B147,)))</f>
        <v>#VALUE!</v>
      </c>
      <c r="D147" s="12" t="str">
        <f>IF($B147&lt;&gt;"",INDEX('новый реестр'!B:B,$B147+2),"")</f>
        <v/>
      </c>
      <c r="E147" s="12" t="str">
        <f>IF($B147&lt;&gt;"",INDEX('новый реестр'!C:C,$B147+2),"")</f>
        <v/>
      </c>
      <c r="F147" s="12" t="str">
        <f>IF($B147&lt;&gt;"",INDEX('новый реестр'!D:D,$B147+2),"")</f>
        <v/>
      </c>
      <c r="G147" s="12" t="str">
        <f>IF($B147&lt;&gt;"",INDEX('новый реестр'!E:E,$B147+2),"")</f>
        <v/>
      </c>
      <c r="H147" s="32" t="str">
        <f>IF($B147&lt;&gt;"",INDEX('новый реестр'!F:F,$B147+2),"")</f>
        <v/>
      </c>
      <c r="I147" s="12" t="str">
        <f>IF($B147&lt;&gt;"",INDEX('новый реестр'!G:G,$B147+2),"")</f>
        <v/>
      </c>
      <c r="J147" s="12" t="str">
        <f>IF($B147&lt;&gt;"",INDEX('новый реестр'!A:BV,B147+2,C147),"")</f>
        <v/>
      </c>
    </row>
    <row r="148" spans="1:10" x14ac:dyDescent="0.25">
      <c r="A148" s="14"/>
      <c r="B148" s="51" t="str">
        <f>IFERROR(IF((ROW(A142)-MATCH(B147,B$7:B147,))&lt;--VLOOKUP(B147,'новый реестр'!A:H,8,),B147,MATCH("*",INDEX('новый реестр'!H:H,B147+3):'новый реестр'!H$10002,)+B147),"")</f>
        <v/>
      </c>
      <c r="C148" s="74" t="e">
        <f t="array" ref="C148">SMALL(IF(INDEX('новый реестр'!J:BV,B148+2,)&lt;&gt;"",COLUMN('новый реестр'!J:BV)),(ROW(A143)-MATCH(B148,B$7:B148,)))</f>
        <v>#VALUE!</v>
      </c>
      <c r="D148" s="12" t="str">
        <f>IF($B148&lt;&gt;"",INDEX('новый реестр'!B:B,$B148+2),"")</f>
        <v/>
      </c>
      <c r="E148" s="12" t="str">
        <f>IF($B148&lt;&gt;"",INDEX('новый реестр'!C:C,$B148+2),"")</f>
        <v/>
      </c>
      <c r="F148" s="12" t="str">
        <f>IF($B148&lt;&gt;"",INDEX('новый реестр'!D:D,$B148+2),"")</f>
        <v/>
      </c>
      <c r="G148" s="12" t="str">
        <f>IF($B148&lt;&gt;"",INDEX('новый реестр'!E:E,$B148+2),"")</f>
        <v/>
      </c>
      <c r="H148" s="32" t="str">
        <f>IF($B148&lt;&gt;"",INDEX('новый реестр'!F:F,$B148+2),"")</f>
        <v/>
      </c>
      <c r="I148" s="12" t="str">
        <f>IF($B148&lt;&gt;"",INDEX('новый реестр'!G:G,$B148+2),"")</f>
        <v/>
      </c>
      <c r="J148" s="12" t="str">
        <f>IF($B148&lt;&gt;"",INDEX('новый реестр'!A:BV,B148+2,C148),"")</f>
        <v/>
      </c>
    </row>
    <row r="149" spans="1:10" x14ac:dyDescent="0.25">
      <c r="A149" s="14"/>
      <c r="B149" s="51" t="str">
        <f>IFERROR(IF((ROW(A143)-MATCH(B148,B$7:B148,))&lt;--VLOOKUP(B148,'новый реестр'!A:H,8,),B148,MATCH("*",INDEX('новый реестр'!H:H,B148+3):'новый реестр'!H$10002,)+B148),"")</f>
        <v/>
      </c>
      <c r="C149" s="74" t="e">
        <f t="array" ref="C149">SMALL(IF(INDEX('новый реестр'!J:BV,B149+2,)&lt;&gt;"",COLUMN('новый реестр'!J:BV)),(ROW(A144)-MATCH(B149,B$7:B149,)))</f>
        <v>#VALUE!</v>
      </c>
      <c r="D149" s="12" t="str">
        <f>IF($B149&lt;&gt;"",INDEX('новый реестр'!B:B,$B149+2),"")</f>
        <v/>
      </c>
      <c r="E149" s="12" t="str">
        <f>IF($B149&lt;&gt;"",INDEX('новый реестр'!C:C,$B149+2),"")</f>
        <v/>
      </c>
      <c r="F149" s="12" t="str">
        <f>IF($B149&lt;&gt;"",INDEX('новый реестр'!D:D,$B149+2),"")</f>
        <v/>
      </c>
      <c r="G149" s="12" t="str">
        <f>IF($B149&lt;&gt;"",INDEX('новый реестр'!E:E,$B149+2),"")</f>
        <v/>
      </c>
      <c r="H149" s="32" t="str">
        <f>IF($B149&lt;&gt;"",INDEX('новый реестр'!F:F,$B149+2),"")</f>
        <v/>
      </c>
      <c r="I149" s="12" t="str">
        <f>IF($B149&lt;&gt;"",INDEX('новый реестр'!G:G,$B149+2),"")</f>
        <v/>
      </c>
      <c r="J149" s="12" t="str">
        <f>IF($B149&lt;&gt;"",INDEX('новый реестр'!A:BV,B149+2,C149),"")</f>
        <v/>
      </c>
    </row>
    <row r="150" spans="1:10" x14ac:dyDescent="0.25">
      <c r="A150" s="14"/>
      <c r="B150" s="51" t="str">
        <f>IFERROR(IF((ROW(A144)-MATCH(B149,B$7:B149,))&lt;--VLOOKUP(B149,'новый реестр'!A:H,8,),B149,MATCH("*",INDEX('новый реестр'!H:H,B149+3):'новый реестр'!H$10002,)+B149),"")</f>
        <v/>
      </c>
      <c r="C150" s="74" t="e">
        <f t="array" ref="C150">SMALL(IF(INDEX('новый реестр'!J:BV,B150+2,)&lt;&gt;"",COLUMN('новый реестр'!J:BV)),(ROW(A145)-MATCH(B150,B$7:B150,)))</f>
        <v>#VALUE!</v>
      </c>
      <c r="D150" s="12" t="str">
        <f>IF($B150&lt;&gt;"",INDEX('новый реестр'!B:B,$B150+2),"")</f>
        <v/>
      </c>
      <c r="E150" s="12" t="str">
        <f>IF($B150&lt;&gt;"",INDEX('новый реестр'!C:C,$B150+2),"")</f>
        <v/>
      </c>
      <c r="F150" s="12" t="str">
        <f>IF($B150&lt;&gt;"",INDEX('новый реестр'!D:D,$B150+2),"")</f>
        <v/>
      </c>
      <c r="G150" s="12" t="str">
        <f>IF($B150&lt;&gt;"",INDEX('новый реестр'!E:E,$B150+2),"")</f>
        <v/>
      </c>
      <c r="H150" s="32" t="str">
        <f>IF($B150&lt;&gt;"",INDEX('новый реестр'!F:F,$B150+2),"")</f>
        <v/>
      </c>
      <c r="I150" s="12" t="str">
        <f>IF($B150&lt;&gt;"",INDEX('новый реестр'!G:G,$B150+2),"")</f>
        <v/>
      </c>
      <c r="J150" s="12" t="str">
        <f>IF($B150&lt;&gt;"",INDEX('новый реестр'!A:BV,B150+2,C150),"")</f>
        <v/>
      </c>
    </row>
    <row r="151" spans="1:10" x14ac:dyDescent="0.25">
      <c r="A151" s="14"/>
      <c r="B151" s="51" t="str">
        <f>IFERROR(IF((ROW(A145)-MATCH(B150,B$7:B150,))&lt;--VLOOKUP(B150,'новый реестр'!A:H,8,),B150,MATCH("*",INDEX('новый реестр'!H:H,B150+3):'новый реестр'!H$10002,)+B150),"")</f>
        <v/>
      </c>
      <c r="C151" s="74" t="e">
        <f t="array" ref="C151">SMALL(IF(INDEX('новый реестр'!J:BV,B151+2,)&lt;&gt;"",COLUMN('новый реестр'!J:BV)),(ROW(A146)-MATCH(B151,B$7:B151,)))</f>
        <v>#VALUE!</v>
      </c>
      <c r="D151" s="12" t="str">
        <f>IF($B151&lt;&gt;"",INDEX('новый реестр'!B:B,$B151+2),"")</f>
        <v/>
      </c>
      <c r="E151" s="12" t="str">
        <f>IF($B151&lt;&gt;"",INDEX('новый реестр'!C:C,$B151+2),"")</f>
        <v/>
      </c>
      <c r="F151" s="12" t="str">
        <f>IF($B151&lt;&gt;"",INDEX('новый реестр'!D:D,$B151+2),"")</f>
        <v/>
      </c>
      <c r="G151" s="12" t="str">
        <f>IF($B151&lt;&gt;"",INDEX('новый реестр'!E:E,$B151+2),"")</f>
        <v/>
      </c>
      <c r="H151" s="32" t="str">
        <f>IF($B151&lt;&gt;"",INDEX('новый реестр'!F:F,$B151+2),"")</f>
        <v/>
      </c>
      <c r="I151" s="12" t="str">
        <f>IF($B151&lt;&gt;"",INDEX('новый реестр'!G:G,$B151+2),"")</f>
        <v/>
      </c>
      <c r="J151" s="12" t="str">
        <f>IF($B151&lt;&gt;"",INDEX('новый реестр'!A:BV,B151+2,C151),"")</f>
        <v/>
      </c>
    </row>
    <row r="152" spans="1:10" x14ac:dyDescent="0.25">
      <c r="A152" s="14"/>
      <c r="B152" s="51" t="str">
        <f>IFERROR(IF((ROW(A146)-MATCH(B151,B$7:B151,))&lt;--VLOOKUP(B151,'новый реестр'!A:H,8,),B151,MATCH("*",INDEX('новый реестр'!H:H,B151+3):'новый реестр'!H$10002,)+B151),"")</f>
        <v/>
      </c>
      <c r="C152" s="74" t="e">
        <f t="array" ref="C152">SMALL(IF(INDEX('новый реестр'!J:BV,B152+2,)&lt;&gt;"",COLUMN('новый реестр'!J:BV)),(ROW(A147)-MATCH(B152,B$7:B152,)))</f>
        <v>#VALUE!</v>
      </c>
      <c r="D152" s="12" t="str">
        <f>IF($B152&lt;&gt;"",INDEX('новый реестр'!B:B,$B152+2),"")</f>
        <v/>
      </c>
      <c r="E152" s="12" t="str">
        <f>IF($B152&lt;&gt;"",INDEX('новый реестр'!C:C,$B152+2),"")</f>
        <v/>
      </c>
      <c r="F152" s="12" t="str">
        <f>IF($B152&lt;&gt;"",INDEX('новый реестр'!D:D,$B152+2),"")</f>
        <v/>
      </c>
      <c r="G152" s="12" t="str">
        <f>IF($B152&lt;&gt;"",INDEX('новый реестр'!E:E,$B152+2),"")</f>
        <v/>
      </c>
      <c r="H152" s="32" t="str">
        <f>IF($B152&lt;&gt;"",INDEX('новый реестр'!F:F,$B152+2),"")</f>
        <v/>
      </c>
      <c r="I152" s="12" t="str">
        <f>IF($B152&lt;&gt;"",INDEX('новый реестр'!G:G,$B152+2),"")</f>
        <v/>
      </c>
      <c r="J152" s="12" t="str">
        <f>IF($B152&lt;&gt;"",INDEX('новый реестр'!A:BV,B152+2,C152),"")</f>
        <v/>
      </c>
    </row>
    <row r="153" spans="1:10" x14ac:dyDescent="0.25">
      <c r="A153" s="14"/>
      <c r="B153" s="51" t="str">
        <f>IFERROR(IF((ROW(A147)-MATCH(B152,B$7:B152,))&lt;--VLOOKUP(B152,'новый реестр'!A:H,8,),B152,MATCH("*",INDEX('новый реестр'!H:H,B152+3):'новый реестр'!H$10002,)+B152),"")</f>
        <v/>
      </c>
      <c r="C153" s="74" t="e">
        <f t="array" ref="C153">SMALL(IF(INDEX('новый реестр'!J:BV,B153+2,)&lt;&gt;"",COLUMN('новый реестр'!J:BV)),(ROW(A148)-MATCH(B153,B$7:B153,)))</f>
        <v>#VALUE!</v>
      </c>
      <c r="D153" s="12" t="str">
        <f>IF($B153&lt;&gt;"",INDEX('новый реестр'!B:B,$B153+2),"")</f>
        <v/>
      </c>
      <c r="E153" s="12" t="str">
        <f>IF($B153&lt;&gt;"",INDEX('новый реестр'!C:C,$B153+2),"")</f>
        <v/>
      </c>
      <c r="F153" s="12" t="str">
        <f>IF($B153&lt;&gt;"",INDEX('новый реестр'!D:D,$B153+2),"")</f>
        <v/>
      </c>
      <c r="G153" s="12" t="str">
        <f>IF($B153&lt;&gt;"",INDEX('новый реестр'!E:E,$B153+2),"")</f>
        <v/>
      </c>
      <c r="H153" s="32" t="str">
        <f>IF($B153&lt;&gt;"",INDEX('новый реестр'!F:F,$B153+2),"")</f>
        <v/>
      </c>
      <c r="I153" s="12" t="str">
        <f>IF($B153&lt;&gt;"",INDEX('новый реестр'!G:G,$B153+2),"")</f>
        <v/>
      </c>
      <c r="J153" s="12" t="str">
        <f>IF($B153&lt;&gt;"",INDEX('новый реестр'!A:BV,B153+2,C153),"")</f>
        <v/>
      </c>
    </row>
    <row r="154" spans="1:10" x14ac:dyDescent="0.25">
      <c r="A154" s="14"/>
      <c r="B154" s="51" t="str">
        <f>IFERROR(IF((ROW(A148)-MATCH(B153,B$7:B153,))&lt;--VLOOKUP(B153,'новый реестр'!A:H,8,),B153,MATCH("*",INDEX('новый реестр'!H:H,B153+3):'новый реестр'!H$10002,)+B153),"")</f>
        <v/>
      </c>
      <c r="C154" s="74" t="e">
        <f t="array" ref="C154">SMALL(IF(INDEX('новый реестр'!J:BV,B154+2,)&lt;&gt;"",COLUMN('новый реестр'!J:BV)),(ROW(A149)-MATCH(B154,B$7:B154,)))</f>
        <v>#VALUE!</v>
      </c>
      <c r="D154" s="12" t="str">
        <f>IF($B154&lt;&gt;"",INDEX('новый реестр'!B:B,$B154+2),"")</f>
        <v/>
      </c>
      <c r="E154" s="12" t="str">
        <f>IF($B154&lt;&gt;"",INDEX('новый реестр'!C:C,$B154+2),"")</f>
        <v/>
      </c>
      <c r="F154" s="12" t="str">
        <f>IF($B154&lt;&gt;"",INDEX('новый реестр'!D:D,$B154+2),"")</f>
        <v/>
      </c>
      <c r="G154" s="12" t="str">
        <f>IF($B154&lt;&gt;"",INDEX('новый реестр'!E:E,$B154+2),"")</f>
        <v/>
      </c>
      <c r="H154" s="32" t="str">
        <f>IF($B154&lt;&gt;"",INDEX('новый реестр'!F:F,$B154+2),"")</f>
        <v/>
      </c>
      <c r="I154" s="12" t="str">
        <f>IF($B154&lt;&gt;"",INDEX('новый реестр'!G:G,$B154+2),"")</f>
        <v/>
      </c>
      <c r="J154" s="12" t="str">
        <f>IF($B154&lt;&gt;"",INDEX('новый реестр'!A:BV,B154+2,C154),"")</f>
        <v/>
      </c>
    </row>
    <row r="155" spans="1:10" x14ac:dyDescent="0.25">
      <c r="A155" s="14"/>
      <c r="B155" s="51" t="str">
        <f>IFERROR(IF((ROW(A149)-MATCH(B154,B$7:B154,))&lt;--VLOOKUP(B154,'новый реестр'!A:H,8,),B154,MATCH("*",INDEX('новый реестр'!H:H,B154+3):'новый реестр'!H$10002,)+B154),"")</f>
        <v/>
      </c>
      <c r="C155" s="74" t="e">
        <f t="array" ref="C155">SMALL(IF(INDEX('новый реестр'!J:BV,B155+2,)&lt;&gt;"",COLUMN('новый реестр'!J:BV)),(ROW(A150)-MATCH(B155,B$7:B155,)))</f>
        <v>#VALUE!</v>
      </c>
      <c r="D155" s="12" t="str">
        <f>IF($B155&lt;&gt;"",INDEX('новый реестр'!B:B,$B155+2),"")</f>
        <v/>
      </c>
      <c r="E155" s="12" t="str">
        <f>IF($B155&lt;&gt;"",INDEX('новый реестр'!C:C,$B155+2),"")</f>
        <v/>
      </c>
      <c r="F155" s="12" t="str">
        <f>IF($B155&lt;&gt;"",INDEX('новый реестр'!D:D,$B155+2),"")</f>
        <v/>
      </c>
      <c r="G155" s="12" t="str">
        <f>IF($B155&lt;&gt;"",INDEX('новый реестр'!E:E,$B155+2),"")</f>
        <v/>
      </c>
      <c r="H155" s="32" t="str">
        <f>IF($B155&lt;&gt;"",INDEX('новый реестр'!F:F,$B155+2),"")</f>
        <v/>
      </c>
      <c r="I155" s="12" t="str">
        <f>IF($B155&lt;&gt;"",INDEX('новый реестр'!G:G,$B155+2),"")</f>
        <v/>
      </c>
      <c r="J155" s="12" t="str">
        <f>IF($B155&lt;&gt;"",INDEX('новый реестр'!A:BV,B155+2,C155),"")</f>
        <v/>
      </c>
    </row>
    <row r="156" spans="1:10" x14ac:dyDescent="0.25">
      <c r="A156" s="14"/>
      <c r="B156" s="51" t="str">
        <f>IFERROR(IF((ROW(A150)-MATCH(B155,B$7:B155,))&lt;--VLOOKUP(B155,'новый реестр'!A:H,8,),B155,MATCH("*",INDEX('новый реестр'!H:H,B155+3):'новый реестр'!H$10002,)+B155),"")</f>
        <v/>
      </c>
      <c r="C156" s="74" t="e">
        <f t="array" ref="C156">SMALL(IF(INDEX('новый реестр'!J:BV,B156+2,)&lt;&gt;"",COLUMN('новый реестр'!J:BV)),(ROW(A151)-MATCH(B156,B$7:B156,)))</f>
        <v>#VALUE!</v>
      </c>
      <c r="D156" s="12" t="str">
        <f>IF($B156&lt;&gt;"",INDEX('новый реестр'!B:B,$B156+2),"")</f>
        <v/>
      </c>
      <c r="E156" s="12" t="str">
        <f>IF($B156&lt;&gt;"",INDEX('новый реестр'!C:C,$B156+2),"")</f>
        <v/>
      </c>
      <c r="F156" s="12" t="str">
        <f>IF($B156&lt;&gt;"",INDEX('новый реестр'!D:D,$B156+2),"")</f>
        <v/>
      </c>
      <c r="G156" s="12" t="str">
        <f>IF($B156&lt;&gt;"",INDEX('новый реестр'!E:E,$B156+2),"")</f>
        <v/>
      </c>
      <c r="H156" s="32" t="str">
        <f>IF($B156&lt;&gt;"",INDEX('новый реестр'!F:F,$B156+2),"")</f>
        <v/>
      </c>
      <c r="I156" s="12" t="str">
        <f>IF($B156&lt;&gt;"",INDEX('новый реестр'!G:G,$B156+2),"")</f>
        <v/>
      </c>
      <c r="J156" s="12" t="str">
        <f>IF($B156&lt;&gt;"",INDEX('новый реестр'!A:BV,B156+2,C156),"")</f>
        <v/>
      </c>
    </row>
    <row r="157" spans="1:10" x14ac:dyDescent="0.25">
      <c r="A157" s="14"/>
      <c r="B157" s="51" t="str">
        <f>IFERROR(IF((ROW(A151)-MATCH(B156,B$7:B156,))&lt;--VLOOKUP(B156,'новый реестр'!A:H,8,),B156,MATCH("*",INDEX('новый реестр'!H:H,B156+3):'новый реестр'!H$10002,)+B156),"")</f>
        <v/>
      </c>
      <c r="C157" s="74" t="e">
        <f t="array" ref="C157">SMALL(IF(INDEX('новый реестр'!J:BV,B157+2,)&lt;&gt;"",COLUMN('новый реестр'!J:BV)),(ROW(A152)-MATCH(B157,B$7:B157,)))</f>
        <v>#VALUE!</v>
      </c>
      <c r="D157" s="12" t="str">
        <f>IF($B157&lt;&gt;"",INDEX('новый реестр'!B:B,$B157+2),"")</f>
        <v/>
      </c>
      <c r="E157" s="12" t="str">
        <f>IF($B157&lt;&gt;"",INDEX('новый реестр'!C:C,$B157+2),"")</f>
        <v/>
      </c>
      <c r="F157" s="12" t="str">
        <f>IF($B157&lt;&gt;"",INDEX('новый реестр'!D:D,$B157+2),"")</f>
        <v/>
      </c>
      <c r="G157" s="12" t="str">
        <f>IF($B157&lt;&gt;"",INDEX('новый реестр'!E:E,$B157+2),"")</f>
        <v/>
      </c>
      <c r="H157" s="32" t="str">
        <f>IF($B157&lt;&gt;"",INDEX('новый реестр'!F:F,$B157+2),"")</f>
        <v/>
      </c>
      <c r="I157" s="12" t="str">
        <f>IF($B157&lt;&gt;"",INDEX('новый реестр'!G:G,$B157+2),"")</f>
        <v/>
      </c>
      <c r="J157" s="12" t="str">
        <f>IF($B157&lt;&gt;"",INDEX('новый реестр'!A:BV,B157+2,C157),"")</f>
        <v/>
      </c>
    </row>
    <row r="158" spans="1:10" x14ac:dyDescent="0.25">
      <c r="A158" s="14"/>
      <c r="B158" s="51" t="str">
        <f>IFERROR(IF((ROW(A152)-MATCH(B157,B$7:B157,))&lt;--VLOOKUP(B157,'новый реестр'!A:H,8,),B157,MATCH("*",INDEX('новый реестр'!H:H,B157+3):'новый реестр'!H$10002,)+B157),"")</f>
        <v/>
      </c>
      <c r="C158" s="74" t="e">
        <f t="array" ref="C158">SMALL(IF(INDEX('новый реестр'!J:BV,B158+2,)&lt;&gt;"",COLUMN('новый реестр'!J:BV)),(ROW(A153)-MATCH(B158,B$7:B158,)))</f>
        <v>#VALUE!</v>
      </c>
      <c r="D158" s="12" t="str">
        <f>IF($B158&lt;&gt;"",INDEX('новый реестр'!B:B,$B158+2),"")</f>
        <v/>
      </c>
      <c r="E158" s="12" t="str">
        <f>IF($B158&lt;&gt;"",INDEX('новый реестр'!C:C,$B158+2),"")</f>
        <v/>
      </c>
      <c r="F158" s="12" t="str">
        <f>IF($B158&lt;&gt;"",INDEX('новый реестр'!D:D,$B158+2),"")</f>
        <v/>
      </c>
      <c r="G158" s="12" t="str">
        <f>IF($B158&lt;&gt;"",INDEX('новый реестр'!E:E,$B158+2),"")</f>
        <v/>
      </c>
      <c r="H158" s="32" t="str">
        <f>IF($B158&lt;&gt;"",INDEX('новый реестр'!F:F,$B158+2),"")</f>
        <v/>
      </c>
      <c r="I158" s="12" t="str">
        <f>IF($B158&lt;&gt;"",INDEX('новый реестр'!G:G,$B158+2),"")</f>
        <v/>
      </c>
      <c r="J158" s="12" t="str">
        <f>IF($B158&lt;&gt;"",INDEX('новый реестр'!A:BV,B158+2,C158),"")</f>
        <v/>
      </c>
    </row>
    <row r="159" spans="1:10" x14ac:dyDescent="0.25">
      <c r="A159" s="14"/>
      <c r="B159" s="51" t="str">
        <f>IFERROR(IF((ROW(A153)-MATCH(B158,B$7:B158,))&lt;--VLOOKUP(B158,'новый реестр'!A:H,8,),B158,MATCH("*",INDEX('новый реестр'!H:H,B158+3):'новый реестр'!H$10002,)+B158),"")</f>
        <v/>
      </c>
      <c r="C159" s="74" t="e">
        <f t="array" ref="C159">SMALL(IF(INDEX('новый реестр'!J:BV,B159+2,)&lt;&gt;"",COLUMN('новый реестр'!J:BV)),(ROW(A154)-MATCH(B159,B$7:B159,)))</f>
        <v>#VALUE!</v>
      </c>
      <c r="D159" s="12" t="str">
        <f>IF($B159&lt;&gt;"",INDEX('новый реестр'!B:B,$B159+2),"")</f>
        <v/>
      </c>
      <c r="E159" s="12" t="str">
        <f>IF($B159&lt;&gt;"",INDEX('новый реестр'!C:C,$B159+2),"")</f>
        <v/>
      </c>
      <c r="F159" s="12" t="str">
        <f>IF($B159&lt;&gt;"",INDEX('новый реестр'!D:D,$B159+2),"")</f>
        <v/>
      </c>
      <c r="G159" s="12" t="str">
        <f>IF($B159&lt;&gt;"",INDEX('новый реестр'!E:E,$B159+2),"")</f>
        <v/>
      </c>
      <c r="H159" s="32" t="str">
        <f>IF($B159&lt;&gt;"",INDEX('новый реестр'!F:F,$B159+2),"")</f>
        <v/>
      </c>
      <c r="I159" s="12" t="str">
        <f>IF($B159&lt;&gt;"",INDEX('новый реестр'!G:G,$B159+2),"")</f>
        <v/>
      </c>
      <c r="J159" s="12" t="str">
        <f>IF($B159&lt;&gt;"",INDEX('новый реестр'!A:BV,B159+2,C159),"")</f>
        <v/>
      </c>
    </row>
    <row r="160" spans="1:10" x14ac:dyDescent="0.25">
      <c r="A160" s="14"/>
      <c r="B160" s="51" t="str">
        <f>IFERROR(IF((ROW(A154)-MATCH(B159,B$7:B159,))&lt;--VLOOKUP(B159,'новый реестр'!A:H,8,),B159,MATCH("*",INDEX('новый реестр'!H:H,B159+3):'новый реестр'!H$10002,)+B159),"")</f>
        <v/>
      </c>
      <c r="C160" s="74" t="e">
        <f t="array" ref="C160">SMALL(IF(INDEX('новый реестр'!J:BV,B160+2,)&lt;&gt;"",COLUMN('новый реестр'!J:BV)),(ROW(A155)-MATCH(B160,B$7:B160,)))</f>
        <v>#VALUE!</v>
      </c>
      <c r="D160" s="12" t="str">
        <f>IF($B160&lt;&gt;"",INDEX('новый реестр'!B:B,$B160+2),"")</f>
        <v/>
      </c>
      <c r="E160" s="12" t="str">
        <f>IF($B160&lt;&gt;"",INDEX('новый реестр'!C:C,$B160+2),"")</f>
        <v/>
      </c>
      <c r="F160" s="12" t="str">
        <f>IF($B160&lt;&gt;"",INDEX('новый реестр'!D:D,$B160+2),"")</f>
        <v/>
      </c>
      <c r="G160" s="12" t="str">
        <f>IF($B160&lt;&gt;"",INDEX('новый реестр'!E:E,$B160+2),"")</f>
        <v/>
      </c>
      <c r="H160" s="32" t="str">
        <f>IF($B160&lt;&gt;"",INDEX('новый реестр'!F:F,$B160+2),"")</f>
        <v/>
      </c>
      <c r="I160" s="12" t="str">
        <f>IF($B160&lt;&gt;"",INDEX('новый реестр'!G:G,$B160+2),"")</f>
        <v/>
      </c>
      <c r="J160" s="12" t="str">
        <f>IF($B160&lt;&gt;"",INDEX('новый реестр'!A:BV,B160+2,C160),"")</f>
        <v/>
      </c>
    </row>
    <row r="161" spans="1:10" x14ac:dyDescent="0.25">
      <c r="A161" s="14"/>
      <c r="B161" s="51" t="str">
        <f>IFERROR(IF((ROW(A155)-MATCH(B160,B$7:B160,))&lt;--VLOOKUP(B160,'новый реестр'!A:H,8,),B160,MATCH("*",INDEX('новый реестр'!H:H,B160+3):'новый реестр'!H$10002,)+B160),"")</f>
        <v/>
      </c>
      <c r="C161" s="74" t="e">
        <f t="array" ref="C161">SMALL(IF(INDEX('новый реестр'!J:BV,B161+2,)&lt;&gt;"",COLUMN('новый реестр'!J:BV)),(ROW(A156)-MATCH(B161,B$7:B161,)))</f>
        <v>#VALUE!</v>
      </c>
      <c r="D161" s="12" t="str">
        <f>IF($B161&lt;&gt;"",INDEX('новый реестр'!B:B,$B161+2),"")</f>
        <v/>
      </c>
      <c r="E161" s="12" t="str">
        <f>IF($B161&lt;&gt;"",INDEX('новый реестр'!C:C,$B161+2),"")</f>
        <v/>
      </c>
      <c r="F161" s="12" t="str">
        <f>IF($B161&lt;&gt;"",INDEX('новый реестр'!D:D,$B161+2),"")</f>
        <v/>
      </c>
      <c r="G161" s="12" t="str">
        <f>IF($B161&lt;&gt;"",INDEX('новый реестр'!E:E,$B161+2),"")</f>
        <v/>
      </c>
      <c r="H161" s="32" t="str">
        <f>IF($B161&lt;&gt;"",INDEX('новый реестр'!F:F,$B161+2),"")</f>
        <v/>
      </c>
      <c r="I161" s="12" t="str">
        <f>IF($B161&lt;&gt;"",INDEX('новый реестр'!G:G,$B161+2),"")</f>
        <v/>
      </c>
      <c r="J161" s="12" t="str">
        <f>IF($B161&lt;&gt;"",INDEX('новый реестр'!A:BV,B161+2,C161),"")</f>
        <v/>
      </c>
    </row>
    <row r="162" spans="1:10" x14ac:dyDescent="0.25">
      <c r="A162" s="14"/>
      <c r="B162" s="51" t="str">
        <f>IFERROR(IF((ROW(A156)-MATCH(B161,B$7:B161,))&lt;--VLOOKUP(B161,'новый реестр'!A:H,8,),B161,MATCH("*",INDEX('новый реестр'!H:H,B161+3):'новый реестр'!H$10002,)+B161),"")</f>
        <v/>
      </c>
      <c r="C162" s="74" t="e">
        <f t="array" ref="C162">SMALL(IF(INDEX('новый реестр'!J:BV,B162+2,)&lt;&gt;"",COLUMN('новый реестр'!J:BV)),(ROW(A157)-MATCH(B162,B$7:B162,)))</f>
        <v>#VALUE!</v>
      </c>
      <c r="D162" s="12" t="str">
        <f>IF($B162&lt;&gt;"",INDEX('новый реестр'!B:B,$B162+2),"")</f>
        <v/>
      </c>
      <c r="E162" s="12" t="str">
        <f>IF($B162&lt;&gt;"",INDEX('новый реестр'!C:C,$B162+2),"")</f>
        <v/>
      </c>
      <c r="F162" s="12" t="str">
        <f>IF($B162&lt;&gt;"",INDEX('новый реестр'!D:D,$B162+2),"")</f>
        <v/>
      </c>
      <c r="G162" s="12" t="str">
        <f>IF($B162&lt;&gt;"",INDEX('новый реестр'!E:E,$B162+2),"")</f>
        <v/>
      </c>
      <c r="H162" s="32" t="str">
        <f>IF($B162&lt;&gt;"",INDEX('новый реестр'!F:F,$B162+2),"")</f>
        <v/>
      </c>
      <c r="I162" s="12" t="str">
        <f>IF($B162&lt;&gt;"",INDEX('новый реестр'!G:G,$B162+2),"")</f>
        <v/>
      </c>
      <c r="J162" s="12" t="str">
        <f>IF($B162&lt;&gt;"",INDEX('новый реестр'!A:BV,B162+2,C162),"")</f>
        <v/>
      </c>
    </row>
    <row r="163" spans="1:10" x14ac:dyDescent="0.25">
      <c r="A163" s="14"/>
      <c r="B163" s="51" t="str">
        <f>IFERROR(IF((ROW(A157)-MATCH(B162,B$7:B162,))&lt;--VLOOKUP(B162,'новый реестр'!A:H,8,),B162,MATCH("*",INDEX('новый реестр'!H:H,B162+3):'новый реестр'!H$10002,)+B162),"")</f>
        <v/>
      </c>
      <c r="C163" s="74" t="e">
        <f t="array" ref="C163">SMALL(IF(INDEX('новый реестр'!J:BV,B163+2,)&lt;&gt;"",COLUMN('новый реестр'!J:BV)),(ROW(A158)-MATCH(B163,B$7:B163,)))</f>
        <v>#VALUE!</v>
      </c>
      <c r="D163" s="12" t="str">
        <f>IF($B163&lt;&gt;"",INDEX('новый реестр'!B:B,$B163+2),"")</f>
        <v/>
      </c>
      <c r="E163" s="12" t="str">
        <f>IF($B163&lt;&gt;"",INDEX('новый реестр'!C:C,$B163+2),"")</f>
        <v/>
      </c>
      <c r="F163" s="12" t="str">
        <f>IF($B163&lt;&gt;"",INDEX('новый реестр'!D:D,$B163+2),"")</f>
        <v/>
      </c>
      <c r="G163" s="12" t="str">
        <f>IF($B163&lt;&gt;"",INDEX('новый реестр'!E:E,$B163+2),"")</f>
        <v/>
      </c>
      <c r="H163" s="32" t="str">
        <f>IF($B163&lt;&gt;"",INDEX('новый реестр'!F:F,$B163+2),"")</f>
        <v/>
      </c>
      <c r="I163" s="12" t="str">
        <f>IF($B163&lt;&gt;"",INDEX('новый реестр'!G:G,$B163+2),"")</f>
        <v/>
      </c>
      <c r="J163" s="12" t="str">
        <f>IF($B163&lt;&gt;"",INDEX('новый реестр'!A:BV,B163+2,C163),"")</f>
        <v/>
      </c>
    </row>
    <row r="164" spans="1:10" x14ac:dyDescent="0.25">
      <c r="A164" s="14"/>
      <c r="B164" s="51" t="str">
        <f>IFERROR(IF((ROW(A158)-MATCH(B163,B$7:B163,))&lt;--VLOOKUP(B163,'новый реестр'!A:H,8,),B163,MATCH("*",INDEX('новый реестр'!H:H,B163+3):'новый реестр'!H$10002,)+B163),"")</f>
        <v/>
      </c>
      <c r="C164" s="74" t="e">
        <f t="array" ref="C164">SMALL(IF(INDEX('новый реестр'!J:BV,B164+2,)&lt;&gt;"",COLUMN('новый реестр'!J:BV)),(ROW(A159)-MATCH(B164,B$7:B164,)))</f>
        <v>#VALUE!</v>
      </c>
      <c r="D164" s="12" t="str">
        <f>IF($B164&lt;&gt;"",INDEX('новый реестр'!B:B,$B164+2),"")</f>
        <v/>
      </c>
      <c r="E164" s="12" t="str">
        <f>IF($B164&lt;&gt;"",INDEX('новый реестр'!C:C,$B164+2),"")</f>
        <v/>
      </c>
      <c r="F164" s="12" t="str">
        <f>IF($B164&lt;&gt;"",INDEX('новый реестр'!D:D,$B164+2),"")</f>
        <v/>
      </c>
      <c r="G164" s="12" t="str">
        <f>IF($B164&lt;&gt;"",INDEX('новый реестр'!E:E,$B164+2),"")</f>
        <v/>
      </c>
      <c r="H164" s="32" t="str">
        <f>IF($B164&lt;&gt;"",INDEX('новый реестр'!F:F,$B164+2),"")</f>
        <v/>
      </c>
      <c r="I164" s="12" t="str">
        <f>IF($B164&lt;&gt;"",INDEX('новый реестр'!G:G,$B164+2),"")</f>
        <v/>
      </c>
      <c r="J164" s="12" t="str">
        <f>IF($B164&lt;&gt;"",INDEX('новый реестр'!A:BV,B164+2,C164),"")</f>
        <v/>
      </c>
    </row>
    <row r="165" spans="1:10" x14ac:dyDescent="0.25">
      <c r="A165" s="14"/>
      <c r="B165" s="51" t="str">
        <f>IFERROR(IF((ROW(A159)-MATCH(B164,B$7:B164,))&lt;--VLOOKUP(B164,'новый реестр'!A:H,8,),B164,MATCH("*",INDEX('новый реестр'!H:H,B164+3):'новый реестр'!H$10002,)+B164),"")</f>
        <v/>
      </c>
      <c r="C165" s="74" t="e">
        <f t="array" ref="C165">SMALL(IF(INDEX('новый реестр'!J:BV,B165+2,)&lt;&gt;"",COLUMN('новый реестр'!J:BV)),(ROW(A160)-MATCH(B165,B$7:B165,)))</f>
        <v>#VALUE!</v>
      </c>
      <c r="D165" s="12" t="str">
        <f>IF($B165&lt;&gt;"",INDEX('новый реестр'!B:B,$B165+2),"")</f>
        <v/>
      </c>
      <c r="E165" s="12" t="str">
        <f>IF($B165&lt;&gt;"",INDEX('новый реестр'!C:C,$B165+2),"")</f>
        <v/>
      </c>
      <c r="F165" s="12" t="str">
        <f>IF($B165&lt;&gt;"",INDEX('новый реестр'!D:D,$B165+2),"")</f>
        <v/>
      </c>
      <c r="G165" s="12" t="str">
        <f>IF($B165&lt;&gt;"",INDEX('новый реестр'!E:E,$B165+2),"")</f>
        <v/>
      </c>
      <c r="H165" s="32" t="str">
        <f>IF($B165&lt;&gt;"",INDEX('новый реестр'!F:F,$B165+2),"")</f>
        <v/>
      </c>
      <c r="I165" s="12" t="str">
        <f>IF($B165&lt;&gt;"",INDEX('новый реестр'!G:G,$B165+2),"")</f>
        <v/>
      </c>
      <c r="J165" s="12" t="str">
        <f>IF($B165&lt;&gt;"",INDEX('новый реестр'!A:BV,B165+2,C165),"")</f>
        <v/>
      </c>
    </row>
    <row r="166" spans="1:10" x14ac:dyDescent="0.25">
      <c r="A166" s="14"/>
      <c r="B166" s="51" t="str">
        <f>IFERROR(IF((ROW(A160)-MATCH(B165,B$7:B165,))&lt;--VLOOKUP(B165,'новый реестр'!A:H,8,),B165,MATCH("*",INDEX('новый реестр'!H:H,B165+3):'новый реестр'!H$10002,)+B165),"")</f>
        <v/>
      </c>
      <c r="C166" s="74" t="e">
        <f t="array" ref="C166">SMALL(IF(INDEX('новый реестр'!J:BV,B166+2,)&lt;&gt;"",COLUMN('новый реестр'!J:BV)),(ROW(A161)-MATCH(B166,B$7:B166,)))</f>
        <v>#VALUE!</v>
      </c>
      <c r="D166" s="12" t="str">
        <f>IF($B166&lt;&gt;"",INDEX('новый реестр'!B:B,$B166+2),"")</f>
        <v/>
      </c>
      <c r="E166" s="12" t="str">
        <f>IF($B166&lt;&gt;"",INDEX('новый реестр'!C:C,$B166+2),"")</f>
        <v/>
      </c>
      <c r="F166" s="12" t="str">
        <f>IF($B166&lt;&gt;"",INDEX('новый реестр'!D:D,$B166+2),"")</f>
        <v/>
      </c>
      <c r="G166" s="12" t="str">
        <f>IF($B166&lt;&gt;"",INDEX('новый реестр'!E:E,$B166+2),"")</f>
        <v/>
      </c>
      <c r="H166" s="32" t="str">
        <f>IF($B166&lt;&gt;"",INDEX('новый реестр'!F:F,$B166+2),"")</f>
        <v/>
      </c>
      <c r="I166" s="12" t="str">
        <f>IF($B166&lt;&gt;"",INDEX('новый реестр'!G:G,$B166+2),"")</f>
        <v/>
      </c>
      <c r="J166" s="12" t="str">
        <f>IF($B166&lt;&gt;"",INDEX('новый реестр'!A:BV,B166+2,C166),"")</f>
        <v/>
      </c>
    </row>
    <row r="167" spans="1:10" x14ac:dyDescent="0.25">
      <c r="A167" s="14"/>
      <c r="B167" s="51" t="str">
        <f>IFERROR(IF((ROW(A161)-MATCH(B166,B$7:B166,))&lt;--VLOOKUP(B166,'новый реестр'!A:H,8,),B166,MATCH("*",INDEX('новый реестр'!H:H,B166+3):'новый реестр'!H$10002,)+B166),"")</f>
        <v/>
      </c>
      <c r="C167" s="74" t="e">
        <f t="array" ref="C167">SMALL(IF(INDEX('новый реестр'!J:BV,B167+2,)&lt;&gt;"",COLUMN('новый реестр'!J:BV)),(ROW(A162)-MATCH(B167,B$7:B167,)))</f>
        <v>#VALUE!</v>
      </c>
      <c r="D167" s="12" t="str">
        <f>IF($B167&lt;&gt;"",INDEX('новый реестр'!B:B,$B167+2),"")</f>
        <v/>
      </c>
      <c r="E167" s="12" t="str">
        <f>IF($B167&lt;&gt;"",INDEX('новый реестр'!C:C,$B167+2),"")</f>
        <v/>
      </c>
      <c r="F167" s="12" t="str">
        <f>IF($B167&lt;&gt;"",INDEX('новый реестр'!D:D,$B167+2),"")</f>
        <v/>
      </c>
      <c r="G167" s="12" t="str">
        <f>IF($B167&lt;&gt;"",INDEX('новый реестр'!E:E,$B167+2),"")</f>
        <v/>
      </c>
      <c r="H167" s="32" t="str">
        <f>IF($B167&lt;&gt;"",INDEX('новый реестр'!F:F,$B167+2),"")</f>
        <v/>
      </c>
      <c r="I167" s="12" t="str">
        <f>IF($B167&lt;&gt;"",INDEX('новый реестр'!G:G,$B167+2),"")</f>
        <v/>
      </c>
      <c r="J167" s="12" t="str">
        <f>IF($B167&lt;&gt;"",INDEX('новый реестр'!A:BV,B167+2,C167),"")</f>
        <v/>
      </c>
    </row>
    <row r="168" spans="1:10" x14ac:dyDescent="0.25">
      <c r="A168" s="14"/>
      <c r="B168" s="51" t="str">
        <f>IFERROR(IF((ROW(A162)-MATCH(B167,B$7:B167,))&lt;--VLOOKUP(B167,'новый реестр'!A:H,8,),B167,MATCH("*",INDEX('новый реестр'!H:H,B167+3):'новый реестр'!H$10002,)+B167),"")</f>
        <v/>
      </c>
      <c r="C168" s="74" t="e">
        <f t="array" ref="C168">SMALL(IF(INDEX('новый реестр'!J:BV,B168+2,)&lt;&gt;"",COLUMN('новый реестр'!J:BV)),(ROW(A163)-MATCH(B168,B$7:B168,)))</f>
        <v>#VALUE!</v>
      </c>
      <c r="D168" s="12" t="str">
        <f>IF($B168&lt;&gt;"",INDEX('новый реестр'!B:B,$B168+2),"")</f>
        <v/>
      </c>
      <c r="E168" s="12" t="str">
        <f>IF($B168&lt;&gt;"",INDEX('новый реестр'!C:C,$B168+2),"")</f>
        <v/>
      </c>
      <c r="F168" s="12" t="str">
        <f>IF($B168&lt;&gt;"",INDEX('новый реестр'!D:D,$B168+2),"")</f>
        <v/>
      </c>
      <c r="G168" s="12" t="str">
        <f>IF($B168&lt;&gt;"",INDEX('новый реестр'!E:E,$B168+2),"")</f>
        <v/>
      </c>
      <c r="H168" s="32" t="str">
        <f>IF($B168&lt;&gt;"",INDEX('новый реестр'!F:F,$B168+2),"")</f>
        <v/>
      </c>
      <c r="I168" s="12" t="str">
        <f>IF($B168&lt;&gt;"",INDEX('новый реестр'!G:G,$B168+2),"")</f>
        <v/>
      </c>
      <c r="J168" s="12" t="str">
        <f>IF($B168&lt;&gt;"",INDEX('новый реестр'!A:BV,B168+2,C168),"")</f>
        <v/>
      </c>
    </row>
    <row r="169" spans="1:10" x14ac:dyDescent="0.25">
      <c r="A169" s="14"/>
      <c r="B169" s="51" t="str">
        <f>IFERROR(IF((ROW(A163)-MATCH(B168,B$7:B168,))&lt;--VLOOKUP(B168,'новый реестр'!A:H,8,),B168,MATCH("*",INDEX('новый реестр'!H:H,B168+3):'новый реестр'!H$10002,)+B168),"")</f>
        <v/>
      </c>
      <c r="C169" s="74" t="e">
        <f t="array" ref="C169">SMALL(IF(INDEX('новый реестр'!J:BV,B169+2,)&lt;&gt;"",COLUMN('новый реестр'!J:BV)),(ROW(A164)-MATCH(B169,B$7:B169,)))</f>
        <v>#VALUE!</v>
      </c>
      <c r="D169" s="12" t="str">
        <f>IF($B169&lt;&gt;"",INDEX('новый реестр'!B:B,$B169+2),"")</f>
        <v/>
      </c>
      <c r="E169" s="12" t="str">
        <f>IF($B169&lt;&gt;"",INDEX('новый реестр'!C:C,$B169+2),"")</f>
        <v/>
      </c>
      <c r="F169" s="12" t="str">
        <f>IF($B169&lt;&gt;"",INDEX('новый реестр'!D:D,$B169+2),"")</f>
        <v/>
      </c>
      <c r="G169" s="12" t="str">
        <f>IF($B169&lt;&gt;"",INDEX('новый реестр'!E:E,$B169+2),"")</f>
        <v/>
      </c>
      <c r="H169" s="32" t="str">
        <f>IF($B169&lt;&gt;"",INDEX('новый реестр'!F:F,$B169+2),"")</f>
        <v/>
      </c>
      <c r="I169" s="12" t="str">
        <f>IF($B169&lt;&gt;"",INDEX('новый реестр'!G:G,$B169+2),"")</f>
        <v/>
      </c>
      <c r="J169" s="12" t="str">
        <f>IF($B169&lt;&gt;"",INDEX('новый реестр'!A:BV,B169+2,C169),"")</f>
        <v/>
      </c>
    </row>
    <row r="170" spans="1:10" x14ac:dyDescent="0.25">
      <c r="A170" s="14"/>
      <c r="B170" s="51" t="str">
        <f>IFERROR(IF((ROW(A164)-MATCH(B169,B$7:B169,))&lt;--VLOOKUP(B169,'новый реестр'!A:H,8,),B169,MATCH("*",INDEX('новый реестр'!H:H,B169+3):'новый реестр'!H$10002,)+B169),"")</f>
        <v/>
      </c>
      <c r="C170" s="74" t="e">
        <f t="array" ref="C170">SMALL(IF(INDEX('новый реестр'!J:BV,B170+2,)&lt;&gt;"",COLUMN('новый реестр'!J:BV)),(ROW(A165)-MATCH(B170,B$7:B170,)))</f>
        <v>#VALUE!</v>
      </c>
      <c r="D170" s="12" t="str">
        <f>IF($B170&lt;&gt;"",INDEX('новый реестр'!B:B,$B170+2),"")</f>
        <v/>
      </c>
      <c r="E170" s="12" t="str">
        <f>IF($B170&lt;&gt;"",INDEX('новый реестр'!C:C,$B170+2),"")</f>
        <v/>
      </c>
      <c r="F170" s="12" t="str">
        <f>IF($B170&lt;&gt;"",INDEX('новый реестр'!D:D,$B170+2),"")</f>
        <v/>
      </c>
      <c r="G170" s="12" t="str">
        <f>IF($B170&lt;&gt;"",INDEX('новый реестр'!E:E,$B170+2),"")</f>
        <v/>
      </c>
      <c r="H170" s="32" t="str">
        <f>IF($B170&lt;&gt;"",INDEX('новый реестр'!F:F,$B170+2),"")</f>
        <v/>
      </c>
      <c r="I170" s="12" t="str">
        <f>IF($B170&lt;&gt;"",INDEX('новый реестр'!G:G,$B170+2),"")</f>
        <v/>
      </c>
      <c r="J170" s="12" t="str">
        <f>IF($B170&lt;&gt;"",INDEX('новый реестр'!A:BV,B170+2,C170),"")</f>
        <v/>
      </c>
    </row>
    <row r="171" spans="1:10" x14ac:dyDescent="0.25">
      <c r="A171" s="14"/>
      <c r="B171" s="51" t="str">
        <f>IFERROR(IF((ROW(A165)-MATCH(B170,B$7:B170,))&lt;--VLOOKUP(B170,'новый реестр'!A:H,8,),B170,MATCH("*",INDEX('новый реестр'!H:H,B170+3):'новый реестр'!H$10002,)+B170),"")</f>
        <v/>
      </c>
      <c r="C171" s="74" t="e">
        <f t="array" ref="C171">SMALL(IF(INDEX('новый реестр'!J:BV,B171+2,)&lt;&gt;"",COLUMN('новый реестр'!J:BV)),(ROW(A166)-MATCH(B171,B$7:B171,)))</f>
        <v>#VALUE!</v>
      </c>
      <c r="D171" s="12" t="str">
        <f>IF($B171&lt;&gt;"",INDEX('новый реестр'!B:B,$B171+2),"")</f>
        <v/>
      </c>
      <c r="E171" s="12" t="str">
        <f>IF($B171&lt;&gt;"",INDEX('новый реестр'!C:C,$B171+2),"")</f>
        <v/>
      </c>
      <c r="F171" s="12" t="str">
        <f>IF($B171&lt;&gt;"",INDEX('новый реестр'!D:D,$B171+2),"")</f>
        <v/>
      </c>
      <c r="G171" s="12" t="str">
        <f>IF($B171&lt;&gt;"",INDEX('новый реестр'!E:E,$B171+2),"")</f>
        <v/>
      </c>
      <c r="H171" s="32" t="str">
        <f>IF($B171&lt;&gt;"",INDEX('новый реестр'!F:F,$B171+2),"")</f>
        <v/>
      </c>
      <c r="I171" s="12" t="str">
        <f>IF($B171&lt;&gt;"",INDEX('новый реестр'!G:G,$B171+2),"")</f>
        <v/>
      </c>
      <c r="J171" s="12" t="str">
        <f>IF($B171&lt;&gt;"",INDEX('новый реестр'!A:BV,B171+2,C171),"")</f>
        <v/>
      </c>
    </row>
    <row r="172" spans="1:10" x14ac:dyDescent="0.25">
      <c r="A172" s="14"/>
      <c r="B172" s="51" t="str">
        <f>IFERROR(IF((ROW(A166)-MATCH(B171,B$7:B171,))&lt;--VLOOKUP(B171,'новый реестр'!A:H,8,),B171,MATCH("*",INDEX('новый реестр'!H:H,B171+3):'новый реестр'!H$10002,)+B171),"")</f>
        <v/>
      </c>
      <c r="C172" s="74" t="e">
        <f t="array" ref="C172">SMALL(IF(INDEX('новый реестр'!J:BV,B172+2,)&lt;&gt;"",COLUMN('новый реестр'!J:BV)),(ROW(A167)-MATCH(B172,B$7:B172,)))</f>
        <v>#VALUE!</v>
      </c>
      <c r="D172" s="12" t="str">
        <f>IF($B172&lt;&gt;"",INDEX('новый реестр'!B:B,$B172+2),"")</f>
        <v/>
      </c>
      <c r="E172" s="12" t="str">
        <f>IF($B172&lt;&gt;"",INDEX('новый реестр'!C:C,$B172+2),"")</f>
        <v/>
      </c>
      <c r="F172" s="12" t="str">
        <f>IF($B172&lt;&gt;"",INDEX('новый реестр'!D:D,$B172+2),"")</f>
        <v/>
      </c>
      <c r="G172" s="12" t="str">
        <f>IF($B172&lt;&gt;"",INDEX('новый реестр'!E:E,$B172+2),"")</f>
        <v/>
      </c>
      <c r="H172" s="32" t="str">
        <f>IF($B172&lt;&gt;"",INDEX('новый реестр'!F:F,$B172+2),"")</f>
        <v/>
      </c>
      <c r="I172" s="12" t="str">
        <f>IF($B172&lt;&gt;"",INDEX('новый реестр'!G:G,$B172+2),"")</f>
        <v/>
      </c>
      <c r="J172" s="12" t="str">
        <f>IF($B172&lt;&gt;"",INDEX('новый реестр'!A:BV,B172+2,C172),"")</f>
        <v/>
      </c>
    </row>
    <row r="173" spans="1:10" x14ac:dyDescent="0.25">
      <c r="A173" s="14"/>
      <c r="B173" s="51" t="str">
        <f>IFERROR(IF((ROW(A167)-MATCH(B172,B$7:B172,))&lt;--VLOOKUP(B172,'новый реестр'!A:H,8,),B172,MATCH("*",INDEX('новый реестр'!H:H,B172+3):'новый реестр'!H$10002,)+B172),"")</f>
        <v/>
      </c>
      <c r="C173" s="74" t="e">
        <f t="array" ref="C173">SMALL(IF(INDEX('новый реестр'!J:BV,B173+2,)&lt;&gt;"",COLUMN('новый реестр'!J:BV)),(ROW(A168)-MATCH(B173,B$7:B173,)))</f>
        <v>#VALUE!</v>
      </c>
      <c r="D173" s="12" t="str">
        <f>IF($B173&lt;&gt;"",INDEX('новый реестр'!B:B,$B173+2),"")</f>
        <v/>
      </c>
      <c r="E173" s="12" t="str">
        <f>IF($B173&lt;&gt;"",INDEX('новый реестр'!C:C,$B173+2),"")</f>
        <v/>
      </c>
      <c r="F173" s="12" t="str">
        <f>IF($B173&lt;&gt;"",INDEX('новый реестр'!D:D,$B173+2),"")</f>
        <v/>
      </c>
      <c r="G173" s="12" t="str">
        <f>IF($B173&lt;&gt;"",INDEX('новый реестр'!E:E,$B173+2),"")</f>
        <v/>
      </c>
      <c r="H173" s="32" t="str">
        <f>IF($B173&lt;&gt;"",INDEX('новый реестр'!F:F,$B173+2),"")</f>
        <v/>
      </c>
      <c r="I173" s="12" t="str">
        <f>IF($B173&lt;&gt;"",INDEX('новый реестр'!G:G,$B173+2),"")</f>
        <v/>
      </c>
      <c r="J173" s="12" t="str">
        <f>IF($B173&lt;&gt;"",INDEX('новый реестр'!A:BV,B173+2,C173),"")</f>
        <v/>
      </c>
    </row>
    <row r="174" spans="1:10" x14ac:dyDescent="0.25">
      <c r="A174" s="14"/>
      <c r="B174" s="51" t="str">
        <f>IFERROR(IF((ROW(A168)-MATCH(B173,B$7:B173,))&lt;--VLOOKUP(B173,'новый реестр'!A:H,8,),B173,MATCH("*",INDEX('новый реестр'!H:H,B173+3):'новый реестр'!H$10002,)+B173),"")</f>
        <v/>
      </c>
      <c r="C174" s="74" t="e">
        <f t="array" ref="C174">SMALL(IF(INDEX('новый реестр'!J:BV,B174+2,)&lt;&gt;"",COLUMN('новый реестр'!J:BV)),(ROW(A169)-MATCH(B174,B$7:B174,)))</f>
        <v>#VALUE!</v>
      </c>
      <c r="D174" s="12" t="str">
        <f>IF($B174&lt;&gt;"",INDEX('новый реестр'!B:B,$B174+2),"")</f>
        <v/>
      </c>
      <c r="E174" s="12" t="str">
        <f>IF($B174&lt;&gt;"",INDEX('новый реестр'!C:C,$B174+2),"")</f>
        <v/>
      </c>
      <c r="F174" s="12" t="str">
        <f>IF($B174&lt;&gt;"",INDEX('новый реестр'!D:D,$B174+2),"")</f>
        <v/>
      </c>
      <c r="G174" s="12" t="str">
        <f>IF($B174&lt;&gt;"",INDEX('новый реестр'!E:E,$B174+2),"")</f>
        <v/>
      </c>
      <c r="H174" s="32" t="str">
        <f>IF($B174&lt;&gt;"",INDEX('новый реестр'!F:F,$B174+2),"")</f>
        <v/>
      </c>
      <c r="I174" s="12" t="str">
        <f>IF($B174&lt;&gt;"",INDEX('новый реестр'!G:G,$B174+2),"")</f>
        <v/>
      </c>
      <c r="J174" s="12" t="str">
        <f>IF($B174&lt;&gt;"",INDEX('новый реестр'!A:BV,B174+2,C174),"")</f>
        <v/>
      </c>
    </row>
    <row r="175" spans="1:10" x14ac:dyDescent="0.25">
      <c r="A175" s="14"/>
      <c r="B175" s="51" t="str">
        <f>IFERROR(IF((ROW(A169)-MATCH(B174,B$7:B174,))&lt;--VLOOKUP(B174,'новый реестр'!A:H,8,),B174,MATCH("*",INDEX('новый реестр'!H:H,B174+3):'новый реестр'!H$10002,)+B174),"")</f>
        <v/>
      </c>
      <c r="C175" s="74" t="e">
        <f t="array" ref="C175">SMALL(IF(INDEX('новый реестр'!J:BV,B175+2,)&lt;&gt;"",COLUMN('новый реестр'!J:BV)),(ROW(A170)-MATCH(B175,B$7:B175,)))</f>
        <v>#VALUE!</v>
      </c>
      <c r="D175" s="12" t="str">
        <f>IF($B175&lt;&gt;"",INDEX('новый реестр'!B:B,$B175+2),"")</f>
        <v/>
      </c>
      <c r="E175" s="12" t="str">
        <f>IF($B175&lt;&gt;"",INDEX('новый реестр'!C:C,$B175+2),"")</f>
        <v/>
      </c>
      <c r="F175" s="12" t="str">
        <f>IF($B175&lt;&gt;"",INDEX('новый реестр'!D:D,$B175+2),"")</f>
        <v/>
      </c>
      <c r="G175" s="12" t="str">
        <f>IF($B175&lt;&gt;"",INDEX('новый реестр'!E:E,$B175+2),"")</f>
        <v/>
      </c>
      <c r="H175" s="32" t="str">
        <f>IF($B175&lt;&gt;"",INDEX('новый реестр'!F:F,$B175+2),"")</f>
        <v/>
      </c>
      <c r="I175" s="12" t="str">
        <f>IF($B175&lt;&gt;"",INDEX('новый реестр'!G:G,$B175+2),"")</f>
        <v/>
      </c>
      <c r="J175" s="12" t="str">
        <f>IF($B175&lt;&gt;"",INDEX('новый реестр'!A:BV,B175+2,C175),"")</f>
        <v/>
      </c>
    </row>
    <row r="176" spans="1:10" x14ac:dyDescent="0.25">
      <c r="A176" s="14"/>
      <c r="B176" s="51" t="str">
        <f>IFERROR(IF((ROW(A170)-MATCH(B175,B$7:B175,))&lt;--VLOOKUP(B175,'новый реестр'!A:H,8,),B175,MATCH("*",INDEX('новый реестр'!H:H,B175+3):'новый реестр'!H$10002,)+B175),"")</f>
        <v/>
      </c>
      <c r="C176" s="74" t="e">
        <f t="array" ref="C176">SMALL(IF(INDEX('новый реестр'!J:BV,B176+2,)&lt;&gt;"",COLUMN('новый реестр'!J:BV)),(ROW(A171)-MATCH(B176,B$7:B176,)))</f>
        <v>#VALUE!</v>
      </c>
      <c r="D176" s="12" t="str">
        <f>IF($B176&lt;&gt;"",INDEX('новый реестр'!B:B,$B176+2),"")</f>
        <v/>
      </c>
      <c r="E176" s="12" t="str">
        <f>IF($B176&lt;&gt;"",INDEX('новый реестр'!C:C,$B176+2),"")</f>
        <v/>
      </c>
      <c r="F176" s="12" t="str">
        <f>IF($B176&lt;&gt;"",INDEX('новый реестр'!D:D,$B176+2),"")</f>
        <v/>
      </c>
      <c r="G176" s="12" t="str">
        <f>IF($B176&lt;&gt;"",INDEX('новый реестр'!E:E,$B176+2),"")</f>
        <v/>
      </c>
      <c r="H176" s="32" t="str">
        <f>IF($B176&lt;&gt;"",INDEX('новый реестр'!F:F,$B176+2),"")</f>
        <v/>
      </c>
      <c r="I176" s="12" t="str">
        <f>IF($B176&lt;&gt;"",INDEX('новый реестр'!G:G,$B176+2),"")</f>
        <v/>
      </c>
      <c r="J176" s="12" t="str">
        <f>IF($B176&lt;&gt;"",INDEX('новый реестр'!A:BV,B176+2,C176),"")</f>
        <v/>
      </c>
    </row>
    <row r="177" spans="1:10" x14ac:dyDescent="0.25">
      <c r="A177" s="14"/>
      <c r="B177" s="51" t="str">
        <f>IFERROR(IF((ROW(A171)-MATCH(B176,B$7:B176,))&lt;--VLOOKUP(B176,'новый реестр'!A:H,8,),B176,MATCH("*",INDEX('новый реестр'!H:H,B176+3):'новый реестр'!H$10002,)+B176),"")</f>
        <v/>
      </c>
      <c r="C177" s="74" t="e">
        <f t="array" ref="C177">SMALL(IF(INDEX('новый реестр'!J:BV,B177+2,)&lt;&gt;"",COLUMN('новый реестр'!J:BV)),(ROW(A172)-MATCH(B177,B$7:B177,)))</f>
        <v>#VALUE!</v>
      </c>
      <c r="D177" s="12" t="str">
        <f>IF($B177&lt;&gt;"",INDEX('новый реестр'!B:B,$B177+2),"")</f>
        <v/>
      </c>
      <c r="E177" s="12" t="str">
        <f>IF($B177&lt;&gt;"",INDEX('новый реестр'!C:C,$B177+2),"")</f>
        <v/>
      </c>
      <c r="F177" s="12" t="str">
        <f>IF($B177&lt;&gt;"",INDEX('новый реестр'!D:D,$B177+2),"")</f>
        <v/>
      </c>
      <c r="G177" s="12" t="str">
        <f>IF($B177&lt;&gt;"",INDEX('новый реестр'!E:E,$B177+2),"")</f>
        <v/>
      </c>
      <c r="H177" s="32" t="str">
        <f>IF($B177&lt;&gt;"",INDEX('новый реестр'!F:F,$B177+2),"")</f>
        <v/>
      </c>
      <c r="I177" s="12" t="str">
        <f>IF($B177&lt;&gt;"",INDEX('новый реестр'!G:G,$B177+2),"")</f>
        <v/>
      </c>
      <c r="J177" s="12" t="str">
        <f>IF($B177&lt;&gt;"",INDEX('новый реестр'!A:BV,B177+2,C177),"")</f>
        <v/>
      </c>
    </row>
    <row r="178" spans="1:10" x14ac:dyDescent="0.25">
      <c r="A178" s="14"/>
      <c r="B178" s="51" t="str">
        <f>IFERROR(IF((ROW(A172)-MATCH(B177,B$7:B177,))&lt;--VLOOKUP(B177,'новый реестр'!A:H,8,),B177,MATCH("*",INDEX('новый реестр'!H:H,B177+3):'новый реестр'!H$10002,)+B177),"")</f>
        <v/>
      </c>
      <c r="C178" s="74" t="e">
        <f t="array" ref="C178">SMALL(IF(INDEX('новый реестр'!J:BV,B178+2,)&lt;&gt;"",COLUMN('новый реестр'!J:BV)),(ROW(A173)-MATCH(B178,B$7:B178,)))</f>
        <v>#VALUE!</v>
      </c>
      <c r="D178" s="12" t="str">
        <f>IF($B178&lt;&gt;"",INDEX('новый реестр'!B:B,$B178+2),"")</f>
        <v/>
      </c>
      <c r="E178" s="12" t="str">
        <f>IF($B178&lt;&gt;"",INDEX('новый реестр'!C:C,$B178+2),"")</f>
        <v/>
      </c>
      <c r="F178" s="12" t="str">
        <f>IF($B178&lt;&gt;"",INDEX('новый реестр'!D:D,$B178+2),"")</f>
        <v/>
      </c>
      <c r="G178" s="12" t="str">
        <f>IF($B178&lt;&gt;"",INDEX('новый реестр'!E:E,$B178+2),"")</f>
        <v/>
      </c>
      <c r="H178" s="32" t="str">
        <f>IF($B178&lt;&gt;"",INDEX('новый реестр'!F:F,$B178+2),"")</f>
        <v/>
      </c>
      <c r="I178" s="12" t="str">
        <f>IF($B178&lt;&gt;"",INDEX('новый реестр'!G:G,$B178+2),"")</f>
        <v/>
      </c>
      <c r="J178" s="12" t="str">
        <f>IF($B178&lt;&gt;"",INDEX('новый реестр'!A:BV,B178+2,C178),"")</f>
        <v/>
      </c>
    </row>
    <row r="179" spans="1:10" x14ac:dyDescent="0.25">
      <c r="A179" s="14"/>
      <c r="B179" s="51" t="str">
        <f>IFERROR(IF((ROW(A173)-MATCH(B178,B$7:B178,))&lt;--VLOOKUP(B178,'новый реестр'!A:H,8,),B178,MATCH("*",INDEX('новый реестр'!H:H,B178+3):'новый реестр'!H$10002,)+B178),"")</f>
        <v/>
      </c>
      <c r="C179" s="74" t="e">
        <f t="array" ref="C179">SMALL(IF(INDEX('новый реестр'!J:BV,B179+2,)&lt;&gt;"",COLUMN('новый реестр'!J:BV)),(ROW(A174)-MATCH(B179,B$7:B179,)))</f>
        <v>#VALUE!</v>
      </c>
      <c r="D179" s="12" t="str">
        <f>IF($B179&lt;&gt;"",INDEX('новый реестр'!B:B,$B179+2),"")</f>
        <v/>
      </c>
      <c r="E179" s="12" t="str">
        <f>IF($B179&lt;&gt;"",INDEX('новый реестр'!C:C,$B179+2),"")</f>
        <v/>
      </c>
      <c r="F179" s="12" t="str">
        <f>IF($B179&lt;&gt;"",INDEX('новый реестр'!D:D,$B179+2),"")</f>
        <v/>
      </c>
      <c r="G179" s="12" t="str">
        <f>IF($B179&lt;&gt;"",INDEX('новый реестр'!E:E,$B179+2),"")</f>
        <v/>
      </c>
      <c r="H179" s="32" t="str">
        <f>IF($B179&lt;&gt;"",INDEX('новый реестр'!F:F,$B179+2),"")</f>
        <v/>
      </c>
      <c r="I179" s="12" t="str">
        <f>IF($B179&lt;&gt;"",INDEX('новый реестр'!G:G,$B179+2),"")</f>
        <v/>
      </c>
      <c r="J179" s="12" t="str">
        <f>IF($B179&lt;&gt;"",INDEX('новый реестр'!A:BV,B179+2,C179),"")</f>
        <v/>
      </c>
    </row>
    <row r="180" spans="1:10" x14ac:dyDescent="0.25">
      <c r="A180" s="14"/>
      <c r="B180" s="51" t="str">
        <f>IFERROR(IF((ROW(A174)-MATCH(B179,B$7:B179,))&lt;--VLOOKUP(B179,'новый реестр'!A:H,8,),B179,MATCH("*",INDEX('новый реестр'!H:H,B179+3):'новый реестр'!H$10002,)+B179),"")</f>
        <v/>
      </c>
      <c r="C180" s="74" t="e">
        <f t="array" ref="C180">SMALL(IF(INDEX('новый реестр'!J:BV,B180+2,)&lt;&gt;"",COLUMN('новый реестр'!J:BV)),(ROW(A175)-MATCH(B180,B$7:B180,)))</f>
        <v>#VALUE!</v>
      </c>
      <c r="D180" s="12" t="str">
        <f>IF($B180&lt;&gt;"",INDEX('новый реестр'!B:B,$B180+2),"")</f>
        <v/>
      </c>
      <c r="E180" s="12" t="str">
        <f>IF($B180&lt;&gt;"",INDEX('новый реестр'!C:C,$B180+2),"")</f>
        <v/>
      </c>
      <c r="F180" s="12" t="str">
        <f>IF($B180&lt;&gt;"",INDEX('новый реестр'!D:D,$B180+2),"")</f>
        <v/>
      </c>
      <c r="G180" s="12" t="str">
        <f>IF($B180&lt;&gt;"",INDEX('новый реестр'!E:E,$B180+2),"")</f>
        <v/>
      </c>
      <c r="H180" s="32" t="str">
        <f>IF($B180&lt;&gt;"",INDEX('новый реестр'!F:F,$B180+2),"")</f>
        <v/>
      </c>
      <c r="I180" s="12" t="str">
        <f>IF($B180&lt;&gt;"",INDEX('новый реестр'!G:G,$B180+2),"")</f>
        <v/>
      </c>
      <c r="J180" s="12" t="str">
        <f>IF($B180&lt;&gt;"",INDEX('новый реестр'!A:BV,B180+2,C180),"")</f>
        <v/>
      </c>
    </row>
    <row r="181" spans="1:10" x14ac:dyDescent="0.25">
      <c r="A181" s="14"/>
      <c r="B181" s="51" t="str">
        <f>IFERROR(IF((ROW(A175)-MATCH(B180,B$7:B180,))&lt;--VLOOKUP(B180,'новый реестр'!A:H,8,),B180,MATCH("*",INDEX('новый реестр'!H:H,B180+3):'новый реестр'!H$10002,)+B180),"")</f>
        <v/>
      </c>
      <c r="C181" s="74" t="e">
        <f t="array" ref="C181">SMALL(IF(INDEX('новый реестр'!J:BV,B181+2,)&lt;&gt;"",COLUMN('новый реестр'!J:BV)),(ROW(A176)-MATCH(B181,B$7:B181,)))</f>
        <v>#VALUE!</v>
      </c>
      <c r="D181" s="12" t="str">
        <f>IF($B181&lt;&gt;"",INDEX('новый реестр'!B:B,$B181+2),"")</f>
        <v/>
      </c>
      <c r="E181" s="12" t="str">
        <f>IF($B181&lt;&gt;"",INDEX('новый реестр'!C:C,$B181+2),"")</f>
        <v/>
      </c>
      <c r="F181" s="12" t="str">
        <f>IF($B181&lt;&gt;"",INDEX('новый реестр'!D:D,$B181+2),"")</f>
        <v/>
      </c>
      <c r="G181" s="12" t="str">
        <f>IF($B181&lt;&gt;"",INDEX('новый реестр'!E:E,$B181+2),"")</f>
        <v/>
      </c>
      <c r="H181" s="32" t="str">
        <f>IF($B181&lt;&gt;"",INDEX('новый реестр'!F:F,$B181+2),"")</f>
        <v/>
      </c>
      <c r="I181" s="12" t="str">
        <f>IF($B181&lt;&gt;"",INDEX('новый реестр'!G:G,$B181+2),"")</f>
        <v/>
      </c>
      <c r="J181" s="12" t="str">
        <f>IF($B181&lt;&gt;"",INDEX('новый реестр'!A:BV,B181+2,C181),"")</f>
        <v/>
      </c>
    </row>
    <row r="182" spans="1:10" x14ac:dyDescent="0.25">
      <c r="A182" s="14"/>
      <c r="B182" s="51" t="str">
        <f>IFERROR(IF((ROW(A176)-MATCH(B181,B$7:B181,))&lt;--VLOOKUP(B181,'новый реестр'!A:H,8,),B181,MATCH("*",INDEX('новый реестр'!H:H,B181+3):'новый реестр'!H$10002,)+B181),"")</f>
        <v/>
      </c>
      <c r="C182" s="74" t="e">
        <f t="array" ref="C182">SMALL(IF(INDEX('новый реестр'!J:BV,B182+2,)&lt;&gt;"",COLUMN('новый реестр'!J:BV)),(ROW(A177)-MATCH(B182,B$7:B182,)))</f>
        <v>#VALUE!</v>
      </c>
      <c r="D182" s="12" t="str">
        <f>IF($B182&lt;&gt;"",INDEX('новый реестр'!B:B,$B182+2),"")</f>
        <v/>
      </c>
      <c r="E182" s="12" t="str">
        <f>IF($B182&lt;&gt;"",INDEX('новый реестр'!C:C,$B182+2),"")</f>
        <v/>
      </c>
      <c r="F182" s="12" t="str">
        <f>IF($B182&lt;&gt;"",INDEX('новый реестр'!D:D,$B182+2),"")</f>
        <v/>
      </c>
      <c r="G182" s="12" t="str">
        <f>IF($B182&lt;&gt;"",INDEX('новый реестр'!E:E,$B182+2),"")</f>
        <v/>
      </c>
      <c r="H182" s="32" t="str">
        <f>IF($B182&lt;&gt;"",INDEX('новый реестр'!F:F,$B182+2),"")</f>
        <v/>
      </c>
      <c r="I182" s="12" t="str">
        <f>IF($B182&lt;&gt;"",INDEX('новый реестр'!G:G,$B182+2),"")</f>
        <v/>
      </c>
      <c r="J182" s="12" t="str">
        <f>IF($B182&lt;&gt;"",INDEX('новый реестр'!A:BV,B182+2,C182),"")</f>
        <v/>
      </c>
    </row>
    <row r="183" spans="1:10" x14ac:dyDescent="0.25">
      <c r="A183" s="14"/>
      <c r="B183" s="51" t="str">
        <f>IFERROR(IF((ROW(A177)-MATCH(B182,B$7:B182,))&lt;--VLOOKUP(B182,'новый реестр'!A:H,8,),B182,MATCH("*",INDEX('новый реестр'!H:H,B182+3):'новый реестр'!H$10002,)+B182),"")</f>
        <v/>
      </c>
      <c r="C183" s="74" t="e">
        <f t="array" ref="C183">SMALL(IF(INDEX('новый реестр'!J:BV,B183+2,)&lt;&gt;"",COLUMN('новый реестр'!J:BV)),(ROW(A178)-MATCH(B183,B$7:B183,)))</f>
        <v>#VALUE!</v>
      </c>
      <c r="D183" s="12" t="str">
        <f>IF($B183&lt;&gt;"",INDEX('новый реестр'!B:B,$B183+2),"")</f>
        <v/>
      </c>
      <c r="E183" s="12" t="str">
        <f>IF($B183&lt;&gt;"",INDEX('новый реестр'!C:C,$B183+2),"")</f>
        <v/>
      </c>
      <c r="F183" s="12" t="str">
        <f>IF($B183&lt;&gt;"",INDEX('новый реестр'!D:D,$B183+2),"")</f>
        <v/>
      </c>
      <c r="G183" s="12" t="str">
        <f>IF($B183&lt;&gt;"",INDEX('новый реестр'!E:E,$B183+2),"")</f>
        <v/>
      </c>
      <c r="H183" s="32" t="str">
        <f>IF($B183&lt;&gt;"",INDEX('новый реестр'!F:F,$B183+2),"")</f>
        <v/>
      </c>
      <c r="I183" s="12" t="str">
        <f>IF($B183&lt;&gt;"",INDEX('новый реестр'!G:G,$B183+2),"")</f>
        <v/>
      </c>
      <c r="J183" s="12" t="str">
        <f>IF($B183&lt;&gt;"",INDEX('новый реестр'!A:BV,B183+2,C183),"")</f>
        <v/>
      </c>
    </row>
    <row r="184" spans="1:10" x14ac:dyDescent="0.25">
      <c r="A184" s="14"/>
      <c r="B184" s="51" t="str">
        <f>IFERROR(IF((ROW(A178)-MATCH(B183,B$7:B183,))&lt;--VLOOKUP(B183,'новый реестр'!A:H,8,),B183,MATCH("*",INDEX('новый реестр'!H:H,B183+3):'новый реестр'!H$10002,)+B183),"")</f>
        <v/>
      </c>
      <c r="C184" s="74" t="e">
        <f t="array" ref="C184">SMALL(IF(INDEX('новый реестр'!J:BV,B184+2,)&lt;&gt;"",COLUMN('новый реестр'!J:BV)),(ROW(A179)-MATCH(B184,B$7:B184,)))</f>
        <v>#VALUE!</v>
      </c>
      <c r="D184" s="12" t="str">
        <f>IF($B184&lt;&gt;"",INDEX('новый реестр'!B:B,$B184+2),"")</f>
        <v/>
      </c>
      <c r="E184" s="12" t="str">
        <f>IF($B184&lt;&gt;"",INDEX('новый реестр'!C:C,$B184+2),"")</f>
        <v/>
      </c>
      <c r="F184" s="12" t="str">
        <f>IF($B184&lt;&gt;"",INDEX('новый реестр'!D:D,$B184+2),"")</f>
        <v/>
      </c>
      <c r="G184" s="12" t="str">
        <f>IF($B184&lt;&gt;"",INDEX('новый реестр'!E:E,$B184+2),"")</f>
        <v/>
      </c>
      <c r="H184" s="32" t="str">
        <f>IF($B184&lt;&gt;"",INDEX('новый реестр'!F:F,$B184+2),"")</f>
        <v/>
      </c>
      <c r="I184" s="12" t="str">
        <f>IF($B184&lt;&gt;"",INDEX('новый реестр'!G:G,$B184+2),"")</f>
        <v/>
      </c>
      <c r="J184" s="12" t="str">
        <f>IF($B184&lt;&gt;"",INDEX('новый реестр'!A:BV,B184+2,C184),"")</f>
        <v/>
      </c>
    </row>
    <row r="185" spans="1:10" x14ac:dyDescent="0.25">
      <c r="A185" s="14"/>
      <c r="B185" s="51" t="str">
        <f>IFERROR(IF((ROW(A179)-MATCH(B184,B$7:B184,))&lt;--VLOOKUP(B184,'новый реестр'!A:H,8,),B184,MATCH("*",INDEX('новый реестр'!H:H,B184+3):'новый реестр'!H$10002,)+B184),"")</f>
        <v/>
      </c>
      <c r="C185" s="74" t="e">
        <f t="array" ref="C185">SMALL(IF(INDEX('новый реестр'!J:BV,B185+2,)&lt;&gt;"",COLUMN('новый реестр'!J:BV)),(ROW(A180)-MATCH(B185,B$7:B185,)))</f>
        <v>#VALUE!</v>
      </c>
      <c r="D185" s="12" t="str">
        <f>IF($B185&lt;&gt;"",INDEX('новый реестр'!B:B,$B185+2),"")</f>
        <v/>
      </c>
      <c r="E185" s="12" t="str">
        <f>IF($B185&lt;&gt;"",INDEX('новый реестр'!C:C,$B185+2),"")</f>
        <v/>
      </c>
      <c r="F185" s="12" t="str">
        <f>IF($B185&lt;&gt;"",INDEX('новый реестр'!D:D,$B185+2),"")</f>
        <v/>
      </c>
      <c r="G185" s="12" t="str">
        <f>IF($B185&lt;&gt;"",INDEX('новый реестр'!E:E,$B185+2),"")</f>
        <v/>
      </c>
      <c r="H185" s="32" t="str">
        <f>IF($B185&lt;&gt;"",INDEX('новый реестр'!F:F,$B185+2),"")</f>
        <v/>
      </c>
      <c r="I185" s="12" t="str">
        <f>IF($B185&lt;&gt;"",INDEX('новый реестр'!G:G,$B185+2),"")</f>
        <v/>
      </c>
      <c r="J185" s="12" t="str">
        <f>IF($B185&lt;&gt;"",INDEX('новый реестр'!A:BV,B185+2,C185),"")</f>
        <v/>
      </c>
    </row>
    <row r="186" spans="1:10" x14ac:dyDescent="0.25">
      <c r="A186" s="14"/>
      <c r="B186" s="51" t="str">
        <f>IFERROR(IF((ROW(A180)-MATCH(B185,B$7:B185,))&lt;--VLOOKUP(B185,'новый реестр'!A:H,8,),B185,MATCH("*",INDEX('новый реестр'!H:H,B185+3):'новый реестр'!H$10002,)+B185),"")</f>
        <v/>
      </c>
      <c r="C186" s="74" t="e">
        <f t="array" ref="C186">SMALL(IF(INDEX('новый реестр'!J:BV,B186+2,)&lt;&gt;"",COLUMN('новый реестр'!J:BV)),(ROW(A181)-MATCH(B186,B$7:B186,)))</f>
        <v>#VALUE!</v>
      </c>
      <c r="D186" s="12" t="str">
        <f>IF($B186&lt;&gt;"",INDEX('новый реестр'!B:B,$B186+2),"")</f>
        <v/>
      </c>
      <c r="E186" s="12" t="str">
        <f>IF($B186&lt;&gt;"",INDEX('новый реестр'!C:C,$B186+2),"")</f>
        <v/>
      </c>
      <c r="F186" s="12" t="str">
        <f>IF($B186&lt;&gt;"",INDEX('новый реестр'!D:D,$B186+2),"")</f>
        <v/>
      </c>
      <c r="G186" s="12" t="str">
        <f>IF($B186&lt;&gt;"",INDEX('новый реестр'!E:E,$B186+2),"")</f>
        <v/>
      </c>
      <c r="H186" s="32" t="str">
        <f>IF($B186&lt;&gt;"",INDEX('новый реестр'!F:F,$B186+2),"")</f>
        <v/>
      </c>
      <c r="I186" s="12" t="str">
        <f>IF($B186&lt;&gt;"",INDEX('новый реестр'!G:G,$B186+2),"")</f>
        <v/>
      </c>
      <c r="J186" s="12" t="str">
        <f>IF($B186&lt;&gt;"",INDEX('новый реестр'!A:BV,B186+2,C186),"")</f>
        <v/>
      </c>
    </row>
    <row r="187" spans="1:10" x14ac:dyDescent="0.25">
      <c r="A187" s="14"/>
      <c r="B187" s="51" t="str">
        <f>IFERROR(IF((ROW(A181)-MATCH(B186,B$7:B186,))&lt;--VLOOKUP(B186,'новый реестр'!A:H,8,),B186,MATCH("*",INDEX('новый реестр'!H:H,B186+3):'новый реестр'!H$10002,)+B186),"")</f>
        <v/>
      </c>
      <c r="C187" s="74" t="e">
        <f t="array" ref="C187">SMALL(IF(INDEX('новый реестр'!J:BV,B187+2,)&lt;&gt;"",COLUMN('новый реестр'!J:BV)),(ROW(A182)-MATCH(B187,B$7:B187,)))</f>
        <v>#VALUE!</v>
      </c>
      <c r="D187" s="12" t="str">
        <f>IF($B187&lt;&gt;"",INDEX('новый реестр'!B:B,$B187+2),"")</f>
        <v/>
      </c>
      <c r="E187" s="12" t="str">
        <f>IF($B187&lt;&gt;"",INDEX('новый реестр'!C:C,$B187+2),"")</f>
        <v/>
      </c>
      <c r="F187" s="12" t="str">
        <f>IF($B187&lt;&gt;"",INDEX('новый реестр'!D:D,$B187+2),"")</f>
        <v/>
      </c>
      <c r="G187" s="12" t="str">
        <f>IF($B187&lt;&gt;"",INDEX('новый реестр'!E:E,$B187+2),"")</f>
        <v/>
      </c>
      <c r="H187" s="32" t="str">
        <f>IF($B187&lt;&gt;"",INDEX('новый реестр'!F:F,$B187+2),"")</f>
        <v/>
      </c>
      <c r="I187" s="12" t="str">
        <f>IF($B187&lt;&gt;"",INDEX('новый реестр'!G:G,$B187+2),"")</f>
        <v/>
      </c>
      <c r="J187" s="12" t="str">
        <f>IF($B187&lt;&gt;"",INDEX('новый реестр'!A:BV,B187+2,C187),"")</f>
        <v/>
      </c>
    </row>
    <row r="188" spans="1:10" x14ac:dyDescent="0.25">
      <c r="A188" s="14"/>
      <c r="B188" s="51" t="str">
        <f>IFERROR(IF((ROW(A182)-MATCH(B187,B$7:B187,))&lt;--VLOOKUP(B187,'новый реестр'!A:H,8,),B187,MATCH("*",INDEX('новый реестр'!H:H,B187+3):'новый реестр'!H$10002,)+B187),"")</f>
        <v/>
      </c>
      <c r="C188" s="74" t="e">
        <f t="array" ref="C188">SMALL(IF(INDEX('новый реестр'!J:BV,B188+2,)&lt;&gt;"",COLUMN('новый реестр'!J:BV)),(ROW(A183)-MATCH(B188,B$7:B188,)))</f>
        <v>#VALUE!</v>
      </c>
      <c r="D188" s="12" t="str">
        <f>IF($B188&lt;&gt;"",INDEX('новый реестр'!B:B,$B188+2),"")</f>
        <v/>
      </c>
      <c r="E188" s="12" t="str">
        <f>IF($B188&lt;&gt;"",INDEX('новый реестр'!C:C,$B188+2),"")</f>
        <v/>
      </c>
      <c r="F188" s="12" t="str">
        <f>IF($B188&lt;&gt;"",INDEX('новый реестр'!D:D,$B188+2),"")</f>
        <v/>
      </c>
      <c r="G188" s="12" t="str">
        <f>IF($B188&lt;&gt;"",INDEX('новый реестр'!E:E,$B188+2),"")</f>
        <v/>
      </c>
      <c r="H188" s="32" t="str">
        <f>IF($B188&lt;&gt;"",INDEX('новый реестр'!F:F,$B188+2),"")</f>
        <v/>
      </c>
      <c r="I188" s="12" t="str">
        <f>IF($B188&lt;&gt;"",INDEX('новый реестр'!G:G,$B188+2),"")</f>
        <v/>
      </c>
      <c r="J188" s="12" t="str">
        <f>IF($B188&lt;&gt;"",INDEX('новый реестр'!A:BV,B188+2,C188),"")</f>
        <v/>
      </c>
    </row>
    <row r="189" spans="1:10" x14ac:dyDescent="0.25">
      <c r="A189" s="14"/>
      <c r="B189" s="51" t="str">
        <f>IFERROR(IF((ROW(A183)-MATCH(B188,B$7:B188,))&lt;--VLOOKUP(B188,'новый реестр'!A:H,8,),B188,MATCH("*",INDEX('новый реестр'!H:H,B188+3):'новый реестр'!H$10002,)+B188),"")</f>
        <v/>
      </c>
      <c r="C189" s="74" t="e">
        <f t="array" ref="C189">SMALL(IF(INDEX('новый реестр'!J:BV,B189+2,)&lt;&gt;"",COLUMN('новый реестр'!J:BV)),(ROW(A184)-MATCH(B189,B$7:B189,)))</f>
        <v>#VALUE!</v>
      </c>
      <c r="D189" s="12" t="str">
        <f>IF($B189&lt;&gt;"",INDEX('новый реестр'!B:B,$B189+2),"")</f>
        <v/>
      </c>
      <c r="E189" s="12" t="str">
        <f>IF($B189&lt;&gt;"",INDEX('новый реестр'!C:C,$B189+2),"")</f>
        <v/>
      </c>
      <c r="F189" s="12" t="str">
        <f>IF($B189&lt;&gt;"",INDEX('новый реестр'!D:D,$B189+2),"")</f>
        <v/>
      </c>
      <c r="G189" s="12" t="str">
        <f>IF($B189&lt;&gt;"",INDEX('новый реестр'!E:E,$B189+2),"")</f>
        <v/>
      </c>
      <c r="H189" s="32" t="str">
        <f>IF($B189&lt;&gt;"",INDEX('новый реестр'!F:F,$B189+2),"")</f>
        <v/>
      </c>
      <c r="I189" s="12" t="str">
        <f>IF($B189&lt;&gt;"",INDEX('новый реестр'!G:G,$B189+2),"")</f>
        <v/>
      </c>
      <c r="J189" s="12" t="str">
        <f>IF($B189&lt;&gt;"",INDEX('новый реестр'!A:BV,B189+2,C189),"")</f>
        <v/>
      </c>
    </row>
    <row r="190" spans="1:10" x14ac:dyDescent="0.25">
      <c r="A190" s="14"/>
      <c r="B190" s="51" t="str">
        <f>IFERROR(IF((ROW(A184)-MATCH(B189,B$7:B189,))&lt;--VLOOKUP(B189,'новый реестр'!A:H,8,),B189,MATCH("*",INDEX('новый реестр'!H:H,B189+3):'новый реестр'!H$10002,)+B189),"")</f>
        <v/>
      </c>
      <c r="C190" s="74" t="e">
        <f t="array" ref="C190">SMALL(IF(INDEX('новый реестр'!J:BV,B190+2,)&lt;&gt;"",COLUMN('новый реестр'!J:BV)),(ROW(A185)-MATCH(B190,B$7:B190,)))</f>
        <v>#VALUE!</v>
      </c>
      <c r="D190" s="12" t="str">
        <f>IF($B190&lt;&gt;"",INDEX('новый реестр'!B:B,$B190+2),"")</f>
        <v/>
      </c>
      <c r="E190" s="12" t="str">
        <f>IF($B190&lt;&gt;"",INDEX('новый реестр'!C:C,$B190+2),"")</f>
        <v/>
      </c>
      <c r="F190" s="12" t="str">
        <f>IF($B190&lt;&gt;"",INDEX('новый реестр'!D:D,$B190+2),"")</f>
        <v/>
      </c>
      <c r="G190" s="12" t="str">
        <f>IF($B190&lt;&gt;"",INDEX('новый реестр'!E:E,$B190+2),"")</f>
        <v/>
      </c>
      <c r="H190" s="32" t="str">
        <f>IF($B190&lt;&gt;"",INDEX('новый реестр'!F:F,$B190+2),"")</f>
        <v/>
      </c>
      <c r="I190" s="12" t="str">
        <f>IF($B190&lt;&gt;"",INDEX('новый реестр'!G:G,$B190+2),"")</f>
        <v/>
      </c>
      <c r="J190" s="12" t="str">
        <f>IF($B190&lt;&gt;"",INDEX('новый реестр'!A:BV,B190+2,C190),"")</f>
        <v/>
      </c>
    </row>
    <row r="191" spans="1:10" x14ac:dyDescent="0.25">
      <c r="A191" s="14"/>
      <c r="B191" s="51" t="str">
        <f>IFERROR(IF((ROW(A185)-MATCH(B190,B$7:B190,))&lt;--VLOOKUP(B190,'новый реестр'!A:H,8,),B190,MATCH("*",INDEX('новый реестр'!H:H,B190+3):'новый реестр'!H$10002,)+B190),"")</f>
        <v/>
      </c>
      <c r="C191" s="74" t="e">
        <f t="array" ref="C191">SMALL(IF(INDEX('новый реестр'!J:BV,B191+2,)&lt;&gt;"",COLUMN('новый реестр'!J:BV)),(ROW(A186)-MATCH(B191,B$7:B191,)))</f>
        <v>#VALUE!</v>
      </c>
      <c r="D191" s="12" t="str">
        <f>IF($B191&lt;&gt;"",INDEX('новый реестр'!B:B,$B191+2),"")</f>
        <v/>
      </c>
      <c r="E191" s="12" t="str">
        <f>IF($B191&lt;&gt;"",INDEX('новый реестр'!C:C,$B191+2),"")</f>
        <v/>
      </c>
      <c r="F191" s="12" t="str">
        <f>IF($B191&lt;&gt;"",INDEX('новый реестр'!D:D,$B191+2),"")</f>
        <v/>
      </c>
      <c r="G191" s="12" t="str">
        <f>IF($B191&lt;&gt;"",INDEX('новый реестр'!E:E,$B191+2),"")</f>
        <v/>
      </c>
      <c r="H191" s="32" t="str">
        <f>IF($B191&lt;&gt;"",INDEX('новый реестр'!F:F,$B191+2),"")</f>
        <v/>
      </c>
      <c r="I191" s="12" t="str">
        <f>IF($B191&lt;&gt;"",INDEX('новый реестр'!G:G,$B191+2),"")</f>
        <v/>
      </c>
      <c r="J191" s="12" t="str">
        <f>IF($B191&lt;&gt;"",INDEX('новый реестр'!A:BV,B191+2,C191),"")</f>
        <v/>
      </c>
    </row>
    <row r="192" spans="1:10" x14ac:dyDescent="0.25">
      <c r="A192" s="14"/>
      <c r="B192" s="51" t="str">
        <f>IFERROR(IF((ROW(A186)-MATCH(B191,B$7:B191,))&lt;--VLOOKUP(B191,'новый реестр'!A:H,8,),B191,MATCH("*",INDEX('новый реестр'!H:H,B191+3):'новый реестр'!H$10002,)+B191),"")</f>
        <v/>
      </c>
      <c r="C192" s="74" t="e">
        <f t="array" ref="C192">SMALL(IF(INDEX('новый реестр'!J:BV,B192+2,)&lt;&gt;"",COLUMN('новый реестр'!J:BV)),(ROW(A187)-MATCH(B192,B$7:B192,)))</f>
        <v>#VALUE!</v>
      </c>
      <c r="D192" s="12" t="str">
        <f>IF($B192&lt;&gt;"",INDEX('новый реестр'!B:B,$B192+2),"")</f>
        <v/>
      </c>
      <c r="E192" s="12" t="str">
        <f>IF($B192&lt;&gt;"",INDEX('новый реестр'!C:C,$B192+2),"")</f>
        <v/>
      </c>
      <c r="F192" s="12" t="str">
        <f>IF($B192&lt;&gt;"",INDEX('новый реестр'!D:D,$B192+2),"")</f>
        <v/>
      </c>
      <c r="G192" s="12" t="str">
        <f>IF($B192&lt;&gt;"",INDEX('новый реестр'!E:E,$B192+2),"")</f>
        <v/>
      </c>
      <c r="H192" s="32" t="str">
        <f>IF($B192&lt;&gt;"",INDEX('новый реестр'!F:F,$B192+2),"")</f>
        <v/>
      </c>
      <c r="I192" s="12" t="str">
        <f>IF($B192&lt;&gt;"",INDEX('новый реестр'!G:G,$B192+2),"")</f>
        <v/>
      </c>
      <c r="J192" s="12" t="str">
        <f>IF($B192&lt;&gt;"",INDEX('новый реестр'!A:BV,B192+2,C192),"")</f>
        <v/>
      </c>
    </row>
    <row r="193" spans="1:10" x14ac:dyDescent="0.25">
      <c r="A193" s="14"/>
      <c r="B193" s="51" t="str">
        <f>IFERROR(IF((ROW(A187)-MATCH(B192,B$7:B192,))&lt;--VLOOKUP(B192,'новый реестр'!A:H,8,),B192,MATCH("*",INDEX('новый реестр'!H:H,B192+3):'новый реестр'!H$10002,)+B192),"")</f>
        <v/>
      </c>
      <c r="C193" s="74" t="e">
        <f t="array" ref="C193">SMALL(IF(INDEX('новый реестр'!J:BV,B193+2,)&lt;&gt;"",COLUMN('новый реестр'!J:BV)),(ROW(A188)-MATCH(B193,B$7:B193,)))</f>
        <v>#VALUE!</v>
      </c>
      <c r="D193" s="12" t="str">
        <f>IF($B193&lt;&gt;"",INDEX('новый реестр'!B:B,$B193+2),"")</f>
        <v/>
      </c>
      <c r="E193" s="12" t="str">
        <f>IF($B193&lt;&gt;"",INDEX('новый реестр'!C:C,$B193+2),"")</f>
        <v/>
      </c>
      <c r="F193" s="12" t="str">
        <f>IF($B193&lt;&gt;"",INDEX('новый реестр'!D:D,$B193+2),"")</f>
        <v/>
      </c>
      <c r="G193" s="12" t="str">
        <f>IF($B193&lt;&gt;"",INDEX('новый реестр'!E:E,$B193+2),"")</f>
        <v/>
      </c>
      <c r="H193" s="32" t="str">
        <f>IF($B193&lt;&gt;"",INDEX('новый реестр'!F:F,$B193+2),"")</f>
        <v/>
      </c>
      <c r="I193" s="12" t="str">
        <f>IF($B193&lt;&gt;"",INDEX('новый реестр'!G:G,$B193+2),"")</f>
        <v/>
      </c>
      <c r="J193" s="12" t="str">
        <f>IF($B193&lt;&gt;"",INDEX('новый реестр'!A:BV,B193+2,C193),"")</f>
        <v/>
      </c>
    </row>
    <row r="194" spans="1:10" x14ac:dyDescent="0.25">
      <c r="A194" s="14"/>
      <c r="B194" s="51" t="str">
        <f>IFERROR(IF((ROW(A188)-MATCH(B193,B$7:B193,))&lt;--VLOOKUP(B193,'новый реестр'!A:H,8,),B193,MATCH("*",INDEX('новый реестр'!H:H,B193+3):'новый реестр'!H$10002,)+B193),"")</f>
        <v/>
      </c>
      <c r="C194" s="74" t="e">
        <f t="array" ref="C194">SMALL(IF(INDEX('новый реестр'!J:BV,B194+2,)&lt;&gt;"",COLUMN('новый реестр'!J:BV)),(ROW(A189)-MATCH(B194,B$7:B194,)))</f>
        <v>#VALUE!</v>
      </c>
      <c r="D194" s="12" t="str">
        <f>IF($B194&lt;&gt;"",INDEX('новый реестр'!B:B,$B194+2),"")</f>
        <v/>
      </c>
      <c r="E194" s="12" t="str">
        <f>IF($B194&lt;&gt;"",INDEX('новый реестр'!C:C,$B194+2),"")</f>
        <v/>
      </c>
      <c r="F194" s="12" t="str">
        <f>IF($B194&lt;&gt;"",INDEX('новый реестр'!D:D,$B194+2),"")</f>
        <v/>
      </c>
      <c r="G194" s="12" t="str">
        <f>IF($B194&lt;&gt;"",INDEX('новый реестр'!E:E,$B194+2),"")</f>
        <v/>
      </c>
      <c r="H194" s="32" t="str">
        <f>IF($B194&lt;&gt;"",INDEX('новый реестр'!F:F,$B194+2),"")</f>
        <v/>
      </c>
      <c r="I194" s="12" t="str">
        <f>IF($B194&lt;&gt;"",INDEX('новый реестр'!G:G,$B194+2),"")</f>
        <v/>
      </c>
      <c r="J194" s="12" t="str">
        <f>IF($B194&lt;&gt;"",INDEX('новый реестр'!A:BV,B194+2,C194),"")</f>
        <v/>
      </c>
    </row>
    <row r="195" spans="1:10" x14ac:dyDescent="0.25">
      <c r="A195" s="14"/>
      <c r="B195" s="51" t="str">
        <f>IFERROR(IF((ROW(A189)-MATCH(B194,B$7:B194,))&lt;--VLOOKUP(B194,'новый реестр'!A:H,8,),B194,MATCH("*",INDEX('новый реестр'!H:H,B194+3):'новый реестр'!H$10002,)+B194),"")</f>
        <v/>
      </c>
      <c r="C195" s="74" t="e">
        <f t="array" ref="C195">SMALL(IF(INDEX('новый реестр'!J:BV,B195+2,)&lt;&gt;"",COLUMN('новый реестр'!J:BV)),(ROW(A190)-MATCH(B195,B$7:B195,)))</f>
        <v>#VALUE!</v>
      </c>
      <c r="D195" s="12" t="str">
        <f>IF($B195&lt;&gt;"",INDEX('новый реестр'!B:B,$B195+2),"")</f>
        <v/>
      </c>
      <c r="E195" s="12" t="str">
        <f>IF($B195&lt;&gt;"",INDEX('новый реестр'!C:C,$B195+2),"")</f>
        <v/>
      </c>
      <c r="F195" s="12" t="str">
        <f>IF($B195&lt;&gt;"",INDEX('новый реестр'!D:D,$B195+2),"")</f>
        <v/>
      </c>
      <c r="G195" s="12" t="str">
        <f>IF($B195&lt;&gt;"",INDEX('новый реестр'!E:E,$B195+2),"")</f>
        <v/>
      </c>
      <c r="H195" s="32" t="str">
        <f>IF($B195&lt;&gt;"",INDEX('новый реестр'!F:F,$B195+2),"")</f>
        <v/>
      </c>
      <c r="I195" s="12" t="str">
        <f>IF($B195&lt;&gt;"",INDEX('новый реестр'!G:G,$B195+2),"")</f>
        <v/>
      </c>
      <c r="J195" s="12" t="str">
        <f>IF($B195&lt;&gt;"",INDEX('новый реестр'!A:BV,B195+2,C195),"")</f>
        <v/>
      </c>
    </row>
    <row r="196" spans="1:10" x14ac:dyDescent="0.25">
      <c r="A196" s="14"/>
      <c r="B196" s="51" t="str">
        <f>IFERROR(IF((ROW(A190)-MATCH(B195,B$7:B195,))&lt;--VLOOKUP(B195,'новый реестр'!A:H,8,),B195,MATCH("*",INDEX('новый реестр'!H:H,B195+3):'новый реестр'!H$10002,)+B195),"")</f>
        <v/>
      </c>
      <c r="C196" s="74" t="e">
        <f t="array" ref="C196">SMALL(IF(INDEX('новый реестр'!J:BV,B196+2,)&lt;&gt;"",COLUMN('новый реестр'!J:BV)),(ROW(A191)-MATCH(B196,B$7:B196,)))</f>
        <v>#VALUE!</v>
      </c>
      <c r="D196" s="12" t="str">
        <f>IF($B196&lt;&gt;"",INDEX('новый реестр'!B:B,$B196+2),"")</f>
        <v/>
      </c>
      <c r="E196" s="12" t="str">
        <f>IF($B196&lt;&gt;"",INDEX('новый реестр'!C:C,$B196+2),"")</f>
        <v/>
      </c>
      <c r="F196" s="12" t="str">
        <f>IF($B196&lt;&gt;"",INDEX('новый реестр'!D:D,$B196+2),"")</f>
        <v/>
      </c>
      <c r="G196" s="12" t="str">
        <f>IF($B196&lt;&gt;"",INDEX('новый реестр'!E:E,$B196+2),"")</f>
        <v/>
      </c>
      <c r="H196" s="32" t="str">
        <f>IF($B196&lt;&gt;"",INDEX('новый реестр'!F:F,$B196+2),"")</f>
        <v/>
      </c>
      <c r="I196" s="12" t="str">
        <f>IF($B196&lt;&gt;"",INDEX('новый реестр'!G:G,$B196+2),"")</f>
        <v/>
      </c>
      <c r="J196" s="12" t="str">
        <f>IF($B196&lt;&gt;"",INDEX('новый реестр'!A:BV,B196+2,C196),"")</f>
        <v/>
      </c>
    </row>
    <row r="197" spans="1:10" x14ac:dyDescent="0.25">
      <c r="A197" s="14"/>
      <c r="B197" s="51" t="str">
        <f>IFERROR(IF((ROW(A191)-MATCH(B196,B$7:B196,))&lt;--VLOOKUP(B196,'новый реестр'!A:H,8,),B196,MATCH("*",INDEX('новый реестр'!H:H,B196+3):'новый реестр'!H$10002,)+B196),"")</f>
        <v/>
      </c>
      <c r="C197" s="74" t="e">
        <f t="array" ref="C197">SMALL(IF(INDEX('новый реестр'!J:BV,B197+2,)&lt;&gt;"",COLUMN('новый реестр'!J:BV)),(ROW(A192)-MATCH(B197,B$7:B197,)))</f>
        <v>#VALUE!</v>
      </c>
      <c r="D197" s="12" t="str">
        <f>IF($B197&lt;&gt;"",INDEX('новый реестр'!B:B,$B197+2),"")</f>
        <v/>
      </c>
      <c r="E197" s="12" t="str">
        <f>IF($B197&lt;&gt;"",INDEX('новый реестр'!C:C,$B197+2),"")</f>
        <v/>
      </c>
      <c r="F197" s="12" t="str">
        <f>IF($B197&lt;&gt;"",INDEX('новый реестр'!D:D,$B197+2),"")</f>
        <v/>
      </c>
      <c r="G197" s="12" t="str">
        <f>IF($B197&lt;&gt;"",INDEX('новый реестр'!E:E,$B197+2),"")</f>
        <v/>
      </c>
      <c r="H197" s="32" t="str">
        <f>IF($B197&lt;&gt;"",INDEX('новый реестр'!F:F,$B197+2),"")</f>
        <v/>
      </c>
      <c r="I197" s="12" t="str">
        <f>IF($B197&lt;&gt;"",INDEX('новый реестр'!G:G,$B197+2),"")</f>
        <v/>
      </c>
      <c r="J197" s="12" t="str">
        <f>IF($B197&lt;&gt;"",INDEX('новый реестр'!A:BV,B197+2,C197),"")</f>
        <v/>
      </c>
    </row>
    <row r="198" spans="1:10" x14ac:dyDescent="0.25">
      <c r="A198" s="14"/>
      <c r="B198" s="51" t="str">
        <f>IFERROR(IF((ROW(A192)-MATCH(B197,B$7:B197,))&lt;--VLOOKUP(B197,'новый реестр'!A:H,8,),B197,MATCH("*",INDEX('новый реестр'!H:H,B197+3):'новый реестр'!H$10002,)+B197),"")</f>
        <v/>
      </c>
      <c r="C198" s="74" t="e">
        <f t="array" ref="C198">SMALL(IF(INDEX('новый реестр'!J:BV,B198+2,)&lt;&gt;"",COLUMN('новый реестр'!J:BV)),(ROW(A193)-MATCH(B198,B$7:B198,)))</f>
        <v>#VALUE!</v>
      </c>
      <c r="D198" s="12" t="str">
        <f>IF($B198&lt;&gt;"",INDEX('новый реестр'!B:B,$B198+2),"")</f>
        <v/>
      </c>
      <c r="E198" s="12" t="str">
        <f>IF($B198&lt;&gt;"",INDEX('новый реестр'!C:C,$B198+2),"")</f>
        <v/>
      </c>
      <c r="F198" s="12" t="str">
        <f>IF($B198&lt;&gt;"",INDEX('новый реестр'!D:D,$B198+2),"")</f>
        <v/>
      </c>
      <c r="G198" s="12" t="str">
        <f>IF($B198&lt;&gt;"",INDEX('новый реестр'!E:E,$B198+2),"")</f>
        <v/>
      </c>
      <c r="H198" s="32" t="str">
        <f>IF($B198&lt;&gt;"",INDEX('новый реестр'!F:F,$B198+2),"")</f>
        <v/>
      </c>
      <c r="I198" s="12" t="str">
        <f>IF($B198&lt;&gt;"",INDEX('новый реестр'!G:G,$B198+2),"")</f>
        <v/>
      </c>
      <c r="J198" s="12" t="str">
        <f>IF($B198&lt;&gt;"",INDEX('новый реестр'!A:BV,B198+2,C198),"")</f>
        <v/>
      </c>
    </row>
    <row r="199" spans="1:10" x14ac:dyDescent="0.25">
      <c r="A199" s="14"/>
      <c r="B199" s="51" t="str">
        <f>IFERROR(IF((ROW(A193)-MATCH(B198,B$7:B198,))&lt;--VLOOKUP(B198,'новый реестр'!A:H,8,),B198,MATCH("*",INDEX('новый реестр'!H:H,B198+3):'новый реестр'!H$10002,)+B198),"")</f>
        <v/>
      </c>
      <c r="C199" s="74" t="e">
        <f t="array" ref="C199">SMALL(IF(INDEX('новый реестр'!J:BV,B199+2,)&lt;&gt;"",COLUMN('новый реестр'!J:BV)),(ROW(A194)-MATCH(B199,B$7:B199,)))</f>
        <v>#VALUE!</v>
      </c>
      <c r="D199" s="12" t="str">
        <f>IF($B199&lt;&gt;"",INDEX('новый реестр'!B:B,$B199+2),"")</f>
        <v/>
      </c>
      <c r="E199" s="12" t="str">
        <f>IF($B199&lt;&gt;"",INDEX('новый реестр'!C:C,$B199+2),"")</f>
        <v/>
      </c>
      <c r="F199" s="12" t="str">
        <f>IF($B199&lt;&gt;"",INDEX('новый реестр'!D:D,$B199+2),"")</f>
        <v/>
      </c>
      <c r="G199" s="12" t="str">
        <f>IF($B199&lt;&gt;"",INDEX('новый реестр'!E:E,$B199+2),"")</f>
        <v/>
      </c>
      <c r="H199" s="32" t="str">
        <f>IF($B199&lt;&gt;"",INDEX('новый реестр'!F:F,$B199+2),"")</f>
        <v/>
      </c>
      <c r="I199" s="12" t="str">
        <f>IF($B199&lt;&gt;"",INDEX('новый реестр'!G:G,$B199+2),"")</f>
        <v/>
      </c>
      <c r="J199" s="12" t="str">
        <f>IF($B199&lt;&gt;"",INDEX('новый реестр'!A:BV,B199+2,C199),"")</f>
        <v/>
      </c>
    </row>
    <row r="200" spans="1:10" x14ac:dyDescent="0.25">
      <c r="A200" s="14"/>
      <c r="B200" s="51" t="str">
        <f>IFERROR(IF((ROW(A194)-MATCH(B199,B$7:B199,))&lt;--VLOOKUP(B199,'новый реестр'!A:H,8,),B199,MATCH("*",INDEX('новый реестр'!H:H,B199+3):'новый реестр'!H$10002,)+B199),"")</f>
        <v/>
      </c>
      <c r="C200" s="74" t="e">
        <f t="array" ref="C200">SMALL(IF(INDEX('новый реестр'!J:BV,B200+2,)&lt;&gt;"",COLUMN('новый реестр'!J:BV)),(ROW(A195)-MATCH(B200,B$7:B200,)))</f>
        <v>#VALUE!</v>
      </c>
      <c r="D200" s="12" t="str">
        <f>IF($B200&lt;&gt;"",INDEX('новый реестр'!B:B,$B200+2),"")</f>
        <v/>
      </c>
      <c r="E200" s="12" t="str">
        <f>IF($B200&lt;&gt;"",INDEX('новый реестр'!C:C,$B200+2),"")</f>
        <v/>
      </c>
      <c r="F200" s="12" t="str">
        <f>IF($B200&lt;&gt;"",INDEX('новый реестр'!D:D,$B200+2),"")</f>
        <v/>
      </c>
      <c r="G200" s="12" t="str">
        <f>IF($B200&lt;&gt;"",INDEX('новый реестр'!E:E,$B200+2),"")</f>
        <v/>
      </c>
      <c r="H200" s="32" t="str">
        <f>IF($B200&lt;&gt;"",INDEX('новый реестр'!F:F,$B200+2),"")</f>
        <v/>
      </c>
      <c r="I200" s="12" t="str">
        <f>IF($B200&lt;&gt;"",INDEX('новый реестр'!G:G,$B200+2),"")</f>
        <v/>
      </c>
      <c r="J200" s="12" t="str">
        <f>IF($B200&lt;&gt;"",INDEX('новый реестр'!A:BV,B200+2,C200),"")</f>
        <v/>
      </c>
    </row>
    <row r="201" spans="1:10" x14ac:dyDescent="0.25">
      <c r="A201" s="14"/>
      <c r="B201" s="51" t="str">
        <f>IFERROR(IF((ROW(A195)-MATCH(B200,B$7:B200,))&lt;--VLOOKUP(B200,'новый реестр'!A:H,8,),B200,MATCH("*",INDEX('новый реестр'!H:H,B200+3):'новый реестр'!H$10002,)+B200),"")</f>
        <v/>
      </c>
      <c r="C201" s="74" t="e">
        <f t="array" ref="C201">SMALL(IF(INDEX('новый реестр'!J:BV,B201+2,)&lt;&gt;"",COLUMN('новый реестр'!J:BV)),(ROW(A196)-MATCH(B201,B$7:B201,)))</f>
        <v>#VALUE!</v>
      </c>
      <c r="D201" s="12" t="str">
        <f>IF($B201&lt;&gt;"",INDEX('новый реестр'!B:B,$B201+2),"")</f>
        <v/>
      </c>
      <c r="E201" s="12" t="str">
        <f>IF($B201&lt;&gt;"",INDEX('новый реестр'!C:C,$B201+2),"")</f>
        <v/>
      </c>
      <c r="F201" s="12" t="str">
        <f>IF($B201&lt;&gt;"",INDEX('новый реестр'!D:D,$B201+2),"")</f>
        <v/>
      </c>
      <c r="G201" s="12" t="str">
        <f>IF($B201&lt;&gt;"",INDEX('новый реестр'!E:E,$B201+2),"")</f>
        <v/>
      </c>
      <c r="H201" s="32" t="str">
        <f>IF($B201&lt;&gt;"",INDEX('новый реестр'!F:F,$B201+2),"")</f>
        <v/>
      </c>
      <c r="I201" s="12" t="str">
        <f>IF($B201&lt;&gt;"",INDEX('новый реестр'!G:G,$B201+2),"")</f>
        <v/>
      </c>
      <c r="J201" s="12" t="str">
        <f>IF($B201&lt;&gt;"",INDEX('новый реестр'!A:BV,B201+2,C201),"")</f>
        <v/>
      </c>
    </row>
    <row r="202" spans="1:10" x14ac:dyDescent="0.25">
      <c r="A202" s="14"/>
      <c r="B202" s="51" t="str">
        <f>IFERROR(IF((ROW(A196)-MATCH(B201,B$7:B201,))&lt;--VLOOKUP(B201,'новый реестр'!A:H,8,),B201,MATCH("*",INDEX('новый реестр'!H:H,B201+3):'новый реестр'!H$10002,)+B201),"")</f>
        <v/>
      </c>
      <c r="C202" s="74" t="e">
        <f t="array" ref="C202">SMALL(IF(INDEX('новый реестр'!J:BV,B202+2,)&lt;&gt;"",COLUMN('новый реестр'!J:BV)),(ROW(A197)-MATCH(B202,B$7:B202,)))</f>
        <v>#VALUE!</v>
      </c>
      <c r="D202" s="12" t="str">
        <f>IF($B202&lt;&gt;"",INDEX('новый реестр'!B:B,$B202+2),"")</f>
        <v/>
      </c>
      <c r="E202" s="12" t="str">
        <f>IF($B202&lt;&gt;"",INDEX('новый реестр'!C:C,$B202+2),"")</f>
        <v/>
      </c>
      <c r="F202" s="12" t="str">
        <f>IF($B202&lt;&gt;"",INDEX('новый реестр'!D:D,$B202+2),"")</f>
        <v/>
      </c>
      <c r="G202" s="12" t="str">
        <f>IF($B202&lt;&gt;"",INDEX('новый реестр'!E:E,$B202+2),"")</f>
        <v/>
      </c>
      <c r="H202" s="32" t="str">
        <f>IF($B202&lt;&gt;"",INDEX('новый реестр'!F:F,$B202+2),"")</f>
        <v/>
      </c>
      <c r="I202" s="12" t="str">
        <f>IF($B202&lt;&gt;"",INDEX('новый реестр'!G:G,$B202+2),"")</f>
        <v/>
      </c>
      <c r="J202" s="12" t="str">
        <f>IF($B202&lt;&gt;"",INDEX('новый реестр'!A:BV,B202+2,C202),"")</f>
        <v/>
      </c>
    </row>
    <row r="203" spans="1:10" x14ac:dyDescent="0.25">
      <c r="A203" s="14"/>
      <c r="B203" s="51" t="str">
        <f>IFERROR(IF((ROW(A197)-MATCH(B202,B$7:B202,))&lt;--VLOOKUP(B202,'новый реестр'!A:H,8,),B202,MATCH("*",INDEX('новый реестр'!H:H,B202+3):'новый реестр'!H$10002,)+B202),"")</f>
        <v/>
      </c>
      <c r="C203" s="74" t="e">
        <f t="array" ref="C203">SMALL(IF(INDEX('новый реестр'!J:BV,B203+2,)&lt;&gt;"",COLUMN('новый реестр'!J:BV)),(ROW(A198)-MATCH(B203,B$7:B203,)))</f>
        <v>#VALUE!</v>
      </c>
      <c r="D203" s="12" t="str">
        <f>IF($B203&lt;&gt;"",INDEX('новый реестр'!B:B,$B203+2),"")</f>
        <v/>
      </c>
      <c r="E203" s="12" t="str">
        <f>IF($B203&lt;&gt;"",INDEX('новый реестр'!C:C,$B203+2),"")</f>
        <v/>
      </c>
      <c r="F203" s="12" t="str">
        <f>IF($B203&lt;&gt;"",INDEX('новый реестр'!D:D,$B203+2),"")</f>
        <v/>
      </c>
      <c r="G203" s="12" t="str">
        <f>IF($B203&lt;&gt;"",INDEX('новый реестр'!E:E,$B203+2),"")</f>
        <v/>
      </c>
      <c r="H203" s="32" t="str">
        <f>IF($B203&lt;&gt;"",INDEX('новый реестр'!F:F,$B203+2),"")</f>
        <v/>
      </c>
      <c r="I203" s="12" t="str">
        <f>IF($B203&lt;&gt;"",INDEX('новый реестр'!G:G,$B203+2),"")</f>
        <v/>
      </c>
      <c r="J203" s="12" t="str">
        <f>IF($B203&lt;&gt;"",INDEX('новый реестр'!A:BV,B203+2,C203),"")</f>
        <v/>
      </c>
    </row>
    <row r="204" spans="1:10" x14ac:dyDescent="0.25">
      <c r="A204" s="14"/>
      <c r="B204" s="51" t="str">
        <f>IFERROR(IF((ROW(A198)-MATCH(B203,B$7:B203,))&lt;--VLOOKUP(B203,'новый реестр'!A:H,8,),B203,MATCH("*",INDEX('новый реестр'!H:H,B203+3):'новый реестр'!H$10002,)+B203),"")</f>
        <v/>
      </c>
      <c r="C204" s="74" t="e">
        <f t="array" ref="C204">SMALL(IF(INDEX('новый реестр'!J:BV,B204+2,)&lt;&gt;"",COLUMN('новый реестр'!J:BV)),(ROW(A199)-MATCH(B204,B$7:B204,)))</f>
        <v>#VALUE!</v>
      </c>
      <c r="D204" s="12" t="str">
        <f>IF($B204&lt;&gt;"",INDEX('новый реестр'!B:B,$B204+2),"")</f>
        <v/>
      </c>
      <c r="E204" s="12" t="str">
        <f>IF($B204&lt;&gt;"",INDEX('новый реестр'!C:C,$B204+2),"")</f>
        <v/>
      </c>
      <c r="F204" s="12" t="str">
        <f>IF($B204&lt;&gt;"",INDEX('новый реестр'!D:D,$B204+2),"")</f>
        <v/>
      </c>
      <c r="G204" s="12" t="str">
        <f>IF($B204&lt;&gt;"",INDEX('новый реестр'!E:E,$B204+2),"")</f>
        <v/>
      </c>
      <c r="H204" s="32" t="str">
        <f>IF($B204&lt;&gt;"",INDEX('новый реестр'!F:F,$B204+2),"")</f>
        <v/>
      </c>
      <c r="I204" s="12" t="str">
        <f>IF($B204&lt;&gt;"",INDEX('новый реестр'!G:G,$B204+2),"")</f>
        <v/>
      </c>
      <c r="J204" s="12" t="str">
        <f>IF($B204&lt;&gt;"",INDEX('новый реестр'!A:BV,B204+2,C204),"")</f>
        <v/>
      </c>
    </row>
    <row r="205" spans="1:10" x14ac:dyDescent="0.25">
      <c r="A205" s="14"/>
      <c r="B205" s="51" t="str">
        <f>IFERROR(IF((ROW(A199)-MATCH(B204,B$7:B204,))&lt;--VLOOKUP(B204,'новый реестр'!A:H,8,),B204,MATCH("*",INDEX('новый реестр'!H:H,B204+3):'новый реестр'!H$10002,)+B204),"")</f>
        <v/>
      </c>
      <c r="C205" s="74" t="e">
        <f t="array" ref="C205">SMALL(IF(INDEX('новый реестр'!J:BV,B205+2,)&lt;&gt;"",COLUMN('новый реестр'!J:BV)),(ROW(A200)-MATCH(B205,B$7:B205,)))</f>
        <v>#VALUE!</v>
      </c>
      <c r="D205" s="12" t="str">
        <f>IF($B205&lt;&gt;"",INDEX('новый реестр'!B:B,$B205+2),"")</f>
        <v/>
      </c>
      <c r="E205" s="12" t="str">
        <f>IF($B205&lt;&gt;"",INDEX('новый реестр'!C:C,$B205+2),"")</f>
        <v/>
      </c>
      <c r="F205" s="12" t="str">
        <f>IF($B205&lt;&gt;"",INDEX('новый реестр'!D:D,$B205+2),"")</f>
        <v/>
      </c>
      <c r="G205" s="12" t="str">
        <f>IF($B205&lt;&gt;"",INDEX('новый реестр'!E:E,$B205+2),"")</f>
        <v/>
      </c>
      <c r="H205" s="32" t="str">
        <f>IF($B205&lt;&gt;"",INDEX('новый реестр'!F:F,$B205+2),"")</f>
        <v/>
      </c>
      <c r="I205" s="12" t="str">
        <f>IF($B205&lt;&gt;"",INDEX('новый реестр'!G:G,$B205+2),"")</f>
        <v/>
      </c>
      <c r="J205" s="12" t="str">
        <f>IF($B205&lt;&gt;"",INDEX('новый реестр'!A:BV,B205+2,C205),"")</f>
        <v/>
      </c>
    </row>
    <row r="206" spans="1:10" x14ac:dyDescent="0.25">
      <c r="A206" s="14"/>
      <c r="B206" s="51" t="str">
        <f>IFERROR(IF((ROW(A200)-MATCH(B205,B$7:B205,))&lt;--VLOOKUP(B205,'новый реестр'!A:H,8,),B205,MATCH("*",INDEX('новый реестр'!H:H,B205+3):'новый реестр'!H$10002,)+B205),"")</f>
        <v/>
      </c>
      <c r="C206" s="74" t="e">
        <f t="array" ref="C206">SMALL(IF(INDEX('новый реестр'!J:BV,B206+2,)&lt;&gt;"",COLUMN('новый реестр'!J:BV)),(ROW(A201)-MATCH(B206,B$7:B206,)))</f>
        <v>#VALUE!</v>
      </c>
      <c r="D206" s="12" t="str">
        <f>IF($B206&lt;&gt;"",INDEX('новый реестр'!B:B,$B206+2),"")</f>
        <v/>
      </c>
      <c r="E206" s="12" t="str">
        <f>IF($B206&lt;&gt;"",INDEX('новый реестр'!C:C,$B206+2),"")</f>
        <v/>
      </c>
      <c r="F206" s="12" t="str">
        <f>IF($B206&lt;&gt;"",INDEX('новый реестр'!D:D,$B206+2),"")</f>
        <v/>
      </c>
      <c r="G206" s="12" t="str">
        <f>IF($B206&lt;&gt;"",INDEX('новый реестр'!E:E,$B206+2),"")</f>
        <v/>
      </c>
      <c r="H206" s="32" t="str">
        <f>IF($B206&lt;&gt;"",INDEX('новый реестр'!F:F,$B206+2),"")</f>
        <v/>
      </c>
      <c r="I206" s="12" t="str">
        <f>IF($B206&lt;&gt;"",INDEX('новый реестр'!G:G,$B206+2),"")</f>
        <v/>
      </c>
      <c r="J206" s="12" t="str">
        <f>IF($B206&lt;&gt;"",INDEX('новый реестр'!A:BV,B206+2,C206),"")</f>
        <v/>
      </c>
    </row>
    <row r="207" spans="1:10" x14ac:dyDescent="0.25">
      <c r="A207" s="14"/>
      <c r="B207" s="51" t="str">
        <f>IFERROR(IF((ROW(A201)-MATCH(B206,B$7:B206,))&lt;--VLOOKUP(B206,'новый реестр'!A:H,8,),B206,MATCH("*",INDEX('новый реестр'!H:H,B206+3):'новый реестр'!H$10002,)+B206),"")</f>
        <v/>
      </c>
      <c r="C207" s="74" t="e">
        <f t="array" ref="C207">SMALL(IF(INDEX('новый реестр'!J:BV,B207+2,)&lt;&gt;"",COLUMN('новый реестр'!J:BV)),(ROW(A202)-MATCH(B207,B$7:B207,)))</f>
        <v>#VALUE!</v>
      </c>
      <c r="D207" s="12" t="str">
        <f>IF($B207&lt;&gt;"",INDEX('новый реестр'!B:B,$B207+2),"")</f>
        <v/>
      </c>
      <c r="E207" s="12" t="str">
        <f>IF($B207&lt;&gt;"",INDEX('новый реестр'!C:C,$B207+2),"")</f>
        <v/>
      </c>
      <c r="F207" s="12" t="str">
        <f>IF($B207&lt;&gt;"",INDEX('новый реестр'!D:D,$B207+2),"")</f>
        <v/>
      </c>
      <c r="G207" s="12" t="str">
        <f>IF($B207&lt;&gt;"",INDEX('новый реестр'!E:E,$B207+2),"")</f>
        <v/>
      </c>
      <c r="H207" s="32" t="str">
        <f>IF($B207&lt;&gt;"",INDEX('новый реестр'!F:F,$B207+2),"")</f>
        <v/>
      </c>
      <c r="I207" s="12" t="str">
        <f>IF($B207&lt;&gt;"",INDEX('новый реестр'!G:G,$B207+2),"")</f>
        <v/>
      </c>
      <c r="J207" s="12" t="str">
        <f>IF($B207&lt;&gt;"",INDEX('новый реестр'!A:BV,B207+2,C207),"")</f>
        <v/>
      </c>
    </row>
    <row r="208" spans="1:10" x14ac:dyDescent="0.25">
      <c r="A208" s="14"/>
      <c r="B208" s="51" t="str">
        <f>IFERROR(IF((ROW(A202)-MATCH(B207,B$7:B207,))&lt;--VLOOKUP(B207,'новый реестр'!A:H,8,),B207,MATCH("*",INDEX('новый реестр'!H:H,B207+3):'новый реестр'!H$10002,)+B207),"")</f>
        <v/>
      </c>
      <c r="C208" s="74" t="e">
        <f t="array" ref="C208">SMALL(IF(INDEX('новый реестр'!J:BV,B208+2,)&lt;&gt;"",COLUMN('новый реестр'!J:BV)),(ROW(A203)-MATCH(B208,B$7:B208,)))</f>
        <v>#VALUE!</v>
      </c>
      <c r="D208" s="12" t="str">
        <f>IF($B208&lt;&gt;"",INDEX('новый реестр'!B:B,$B208+2),"")</f>
        <v/>
      </c>
      <c r="E208" s="12" t="str">
        <f>IF($B208&lt;&gt;"",INDEX('новый реестр'!C:C,$B208+2),"")</f>
        <v/>
      </c>
      <c r="F208" s="12" t="str">
        <f>IF($B208&lt;&gt;"",INDEX('новый реестр'!D:D,$B208+2),"")</f>
        <v/>
      </c>
      <c r="G208" s="12" t="str">
        <f>IF($B208&lt;&gt;"",INDEX('новый реестр'!E:E,$B208+2),"")</f>
        <v/>
      </c>
      <c r="H208" s="32" t="str">
        <f>IF($B208&lt;&gt;"",INDEX('новый реестр'!F:F,$B208+2),"")</f>
        <v/>
      </c>
      <c r="I208" s="12" t="str">
        <f>IF($B208&lt;&gt;"",INDEX('новый реестр'!G:G,$B208+2),"")</f>
        <v/>
      </c>
      <c r="J208" s="12" t="str">
        <f>IF($B208&lt;&gt;"",INDEX('новый реестр'!A:BV,B208+2,C208),"")</f>
        <v/>
      </c>
    </row>
    <row r="209" spans="1:10" x14ac:dyDescent="0.25">
      <c r="A209" s="14"/>
      <c r="B209" s="51" t="str">
        <f>IFERROR(IF((ROW(A203)-MATCH(B208,B$7:B208,))&lt;--VLOOKUP(B208,'новый реестр'!A:H,8,),B208,MATCH("*",INDEX('новый реестр'!H:H,B208+3):'новый реестр'!H$10002,)+B208),"")</f>
        <v/>
      </c>
      <c r="C209" s="74" t="e">
        <f t="array" ref="C209">SMALL(IF(INDEX('новый реестр'!J:BV,B209+2,)&lt;&gt;"",COLUMN('новый реестр'!J:BV)),(ROW(A204)-MATCH(B209,B$7:B209,)))</f>
        <v>#VALUE!</v>
      </c>
      <c r="D209" s="12" t="str">
        <f>IF($B209&lt;&gt;"",INDEX('новый реестр'!B:B,$B209+2),"")</f>
        <v/>
      </c>
      <c r="E209" s="12" t="str">
        <f>IF($B209&lt;&gt;"",INDEX('новый реестр'!C:C,$B209+2),"")</f>
        <v/>
      </c>
      <c r="F209" s="12" t="str">
        <f>IF($B209&lt;&gt;"",INDEX('новый реестр'!D:D,$B209+2),"")</f>
        <v/>
      </c>
      <c r="G209" s="12" t="str">
        <f>IF($B209&lt;&gt;"",INDEX('новый реестр'!E:E,$B209+2),"")</f>
        <v/>
      </c>
      <c r="H209" s="32" t="str">
        <f>IF($B209&lt;&gt;"",INDEX('новый реестр'!F:F,$B209+2),"")</f>
        <v/>
      </c>
      <c r="I209" s="12" t="str">
        <f>IF($B209&lt;&gt;"",INDEX('новый реестр'!G:G,$B209+2),"")</f>
        <v/>
      </c>
      <c r="J209" s="12" t="str">
        <f>IF($B209&lt;&gt;"",INDEX('новый реестр'!A:BV,B209+2,C209),"")</f>
        <v/>
      </c>
    </row>
    <row r="210" spans="1:10" x14ac:dyDescent="0.25">
      <c r="A210" s="14"/>
      <c r="B210" s="51" t="str">
        <f>IFERROR(IF((ROW(A204)-MATCH(B209,B$7:B209,))&lt;--VLOOKUP(B209,'новый реестр'!A:H,8,),B209,MATCH("*",INDEX('новый реестр'!H:H,B209+3):'новый реестр'!H$10002,)+B209),"")</f>
        <v/>
      </c>
      <c r="C210" s="74" t="e">
        <f t="array" ref="C210">SMALL(IF(INDEX('новый реестр'!J:BV,B210+2,)&lt;&gt;"",COLUMN('новый реестр'!J:BV)),(ROW(A205)-MATCH(B210,B$7:B210,)))</f>
        <v>#VALUE!</v>
      </c>
      <c r="D210" s="12" t="str">
        <f>IF($B210&lt;&gt;"",INDEX('новый реестр'!B:B,$B210+2),"")</f>
        <v/>
      </c>
      <c r="E210" s="12" t="str">
        <f>IF($B210&lt;&gt;"",INDEX('новый реестр'!C:C,$B210+2),"")</f>
        <v/>
      </c>
      <c r="F210" s="12" t="str">
        <f>IF($B210&lt;&gt;"",INDEX('новый реестр'!D:D,$B210+2),"")</f>
        <v/>
      </c>
      <c r="G210" s="12" t="str">
        <f>IF($B210&lt;&gt;"",INDEX('новый реестр'!E:E,$B210+2),"")</f>
        <v/>
      </c>
      <c r="H210" s="32" t="str">
        <f>IF($B210&lt;&gt;"",INDEX('новый реестр'!F:F,$B210+2),"")</f>
        <v/>
      </c>
      <c r="I210" s="12" t="str">
        <f>IF($B210&lt;&gt;"",INDEX('новый реестр'!G:G,$B210+2),"")</f>
        <v/>
      </c>
      <c r="J210" s="12" t="str">
        <f>IF($B210&lt;&gt;"",INDEX('новый реестр'!A:BV,B210+2,C210),"")</f>
        <v/>
      </c>
    </row>
    <row r="211" spans="1:10" x14ac:dyDescent="0.25">
      <c r="A211" s="14"/>
      <c r="B211" s="51" t="str">
        <f>IFERROR(IF((ROW(A205)-MATCH(B210,B$7:B210,))&lt;--VLOOKUP(B210,'новый реестр'!A:H,8,),B210,MATCH("*",INDEX('новый реестр'!H:H,B210+3):'новый реестр'!H$10002,)+B210),"")</f>
        <v/>
      </c>
      <c r="C211" s="74" t="e">
        <f t="array" ref="C211">SMALL(IF(INDEX('новый реестр'!J:BV,B211+2,)&lt;&gt;"",COLUMN('новый реестр'!J:BV)),(ROW(A206)-MATCH(B211,B$7:B211,)))</f>
        <v>#VALUE!</v>
      </c>
      <c r="D211" s="12" t="str">
        <f>IF($B211&lt;&gt;"",INDEX('новый реестр'!B:B,$B211+2),"")</f>
        <v/>
      </c>
      <c r="E211" s="12" t="str">
        <f>IF($B211&lt;&gt;"",INDEX('новый реестр'!C:C,$B211+2),"")</f>
        <v/>
      </c>
      <c r="F211" s="12" t="str">
        <f>IF($B211&lt;&gt;"",INDEX('новый реестр'!D:D,$B211+2),"")</f>
        <v/>
      </c>
      <c r="G211" s="12" t="str">
        <f>IF($B211&lt;&gt;"",INDEX('новый реестр'!E:E,$B211+2),"")</f>
        <v/>
      </c>
      <c r="H211" s="32" t="str">
        <f>IF($B211&lt;&gt;"",INDEX('новый реестр'!F:F,$B211+2),"")</f>
        <v/>
      </c>
      <c r="I211" s="12" t="str">
        <f>IF($B211&lt;&gt;"",INDEX('новый реестр'!G:G,$B211+2),"")</f>
        <v/>
      </c>
      <c r="J211" s="12" t="str">
        <f>IF($B211&lt;&gt;"",INDEX('новый реестр'!A:BV,B211+2,C211),"")</f>
        <v/>
      </c>
    </row>
    <row r="212" spans="1:10" x14ac:dyDescent="0.25">
      <c r="A212" s="14"/>
      <c r="B212" s="51" t="str">
        <f>IFERROR(IF((ROW(A206)-MATCH(B211,B$7:B211,))&lt;--VLOOKUP(B211,'новый реестр'!A:H,8,),B211,MATCH("*",INDEX('новый реестр'!H:H,B211+3):'новый реестр'!H$10002,)+B211),"")</f>
        <v/>
      </c>
      <c r="C212" s="74" t="e">
        <f t="array" ref="C212">SMALL(IF(INDEX('новый реестр'!J:BV,B212+2,)&lt;&gt;"",COLUMN('новый реестр'!J:BV)),(ROW(A207)-MATCH(B212,B$7:B212,)))</f>
        <v>#VALUE!</v>
      </c>
      <c r="D212" s="12" t="str">
        <f>IF($B212&lt;&gt;"",INDEX('новый реестр'!B:B,$B212+2),"")</f>
        <v/>
      </c>
      <c r="E212" s="12" t="str">
        <f>IF($B212&lt;&gt;"",INDEX('новый реестр'!C:C,$B212+2),"")</f>
        <v/>
      </c>
      <c r="F212" s="12" t="str">
        <f>IF($B212&lt;&gt;"",INDEX('новый реестр'!D:D,$B212+2),"")</f>
        <v/>
      </c>
      <c r="G212" s="12" t="str">
        <f>IF($B212&lt;&gt;"",INDEX('новый реестр'!E:E,$B212+2),"")</f>
        <v/>
      </c>
      <c r="H212" s="32" t="str">
        <f>IF($B212&lt;&gt;"",INDEX('новый реестр'!F:F,$B212+2),"")</f>
        <v/>
      </c>
      <c r="I212" s="12" t="str">
        <f>IF($B212&lt;&gt;"",INDEX('новый реестр'!G:G,$B212+2),"")</f>
        <v/>
      </c>
      <c r="J212" s="12" t="str">
        <f>IF($B212&lt;&gt;"",INDEX('новый реестр'!A:BV,B212+2,C212),"")</f>
        <v/>
      </c>
    </row>
    <row r="213" spans="1:10" x14ac:dyDescent="0.25">
      <c r="A213" s="14"/>
      <c r="B213" s="51" t="str">
        <f>IFERROR(IF((ROW(A207)-MATCH(B212,B$7:B212,))&lt;--VLOOKUP(B212,'новый реестр'!A:H,8,),B212,MATCH("*",INDEX('новый реестр'!H:H,B212+3):'новый реестр'!H$10002,)+B212),"")</f>
        <v/>
      </c>
      <c r="C213" s="74" t="e">
        <f t="array" ref="C213">SMALL(IF(INDEX('новый реестр'!J:BV,B213+2,)&lt;&gt;"",COLUMN('новый реестр'!J:BV)),(ROW(A208)-MATCH(B213,B$7:B213,)))</f>
        <v>#VALUE!</v>
      </c>
      <c r="D213" s="12" t="str">
        <f>IF($B213&lt;&gt;"",INDEX('новый реестр'!B:B,$B213+2),"")</f>
        <v/>
      </c>
      <c r="E213" s="12" t="str">
        <f>IF($B213&lt;&gt;"",INDEX('новый реестр'!C:C,$B213+2),"")</f>
        <v/>
      </c>
      <c r="F213" s="12" t="str">
        <f>IF($B213&lt;&gt;"",INDEX('новый реестр'!D:D,$B213+2),"")</f>
        <v/>
      </c>
      <c r="G213" s="12" t="str">
        <f>IF($B213&lt;&gt;"",INDEX('новый реестр'!E:E,$B213+2),"")</f>
        <v/>
      </c>
      <c r="H213" s="32" t="str">
        <f>IF($B213&lt;&gt;"",INDEX('новый реестр'!F:F,$B213+2),"")</f>
        <v/>
      </c>
      <c r="I213" s="12" t="str">
        <f>IF($B213&lt;&gt;"",INDEX('новый реестр'!G:G,$B213+2),"")</f>
        <v/>
      </c>
      <c r="J213" s="12" t="str">
        <f>IF($B213&lt;&gt;"",INDEX('новый реестр'!A:BV,B213+2,C213),"")</f>
        <v/>
      </c>
    </row>
    <row r="214" spans="1:10" x14ac:dyDescent="0.25">
      <c r="A214" s="14"/>
      <c r="B214" s="51" t="str">
        <f>IFERROR(IF((ROW(A208)-MATCH(B213,B$7:B213,))&lt;--VLOOKUP(B213,'новый реестр'!A:H,8,),B213,MATCH("*",INDEX('новый реестр'!H:H,B213+3):'новый реестр'!H$10002,)+B213),"")</f>
        <v/>
      </c>
      <c r="C214" s="74" t="e">
        <f t="array" ref="C214">SMALL(IF(INDEX('новый реестр'!J:BV,B214+2,)&lt;&gt;"",COLUMN('новый реестр'!J:BV)),(ROW(A209)-MATCH(B214,B$7:B214,)))</f>
        <v>#VALUE!</v>
      </c>
      <c r="D214" s="12" t="str">
        <f>IF($B214&lt;&gt;"",INDEX('новый реестр'!B:B,$B214+2),"")</f>
        <v/>
      </c>
      <c r="E214" s="12" t="str">
        <f>IF($B214&lt;&gt;"",INDEX('новый реестр'!C:C,$B214+2),"")</f>
        <v/>
      </c>
      <c r="F214" s="12" t="str">
        <f>IF($B214&lt;&gt;"",INDEX('новый реестр'!D:D,$B214+2),"")</f>
        <v/>
      </c>
      <c r="G214" s="12" t="str">
        <f>IF($B214&lt;&gt;"",INDEX('новый реестр'!E:E,$B214+2),"")</f>
        <v/>
      </c>
      <c r="H214" s="32" t="str">
        <f>IF($B214&lt;&gt;"",INDEX('новый реестр'!F:F,$B214+2),"")</f>
        <v/>
      </c>
      <c r="I214" s="12" t="str">
        <f>IF($B214&lt;&gt;"",INDEX('новый реестр'!G:G,$B214+2),"")</f>
        <v/>
      </c>
      <c r="J214" s="12" t="str">
        <f>IF($B214&lt;&gt;"",INDEX('новый реестр'!A:BV,B214+2,C214),"")</f>
        <v/>
      </c>
    </row>
    <row r="215" spans="1:10" x14ac:dyDescent="0.25">
      <c r="A215" s="14"/>
      <c r="B215" s="51" t="str">
        <f>IFERROR(IF((ROW(A209)-MATCH(B214,B$7:B214,))&lt;--VLOOKUP(B214,'новый реестр'!A:H,8,),B214,MATCH("*",INDEX('новый реестр'!H:H,B214+3):'новый реестр'!H$10002,)+B214),"")</f>
        <v/>
      </c>
      <c r="C215" s="74" t="e">
        <f t="array" ref="C215">SMALL(IF(INDEX('новый реестр'!J:BV,B215+2,)&lt;&gt;"",COLUMN('новый реестр'!J:BV)),(ROW(A210)-MATCH(B215,B$7:B215,)))</f>
        <v>#VALUE!</v>
      </c>
      <c r="D215" s="12" t="str">
        <f>IF($B215&lt;&gt;"",INDEX('новый реестр'!B:B,$B215+2),"")</f>
        <v/>
      </c>
      <c r="E215" s="12" t="str">
        <f>IF($B215&lt;&gt;"",INDEX('новый реестр'!C:C,$B215+2),"")</f>
        <v/>
      </c>
      <c r="F215" s="12" t="str">
        <f>IF($B215&lt;&gt;"",INDEX('новый реестр'!D:D,$B215+2),"")</f>
        <v/>
      </c>
      <c r="G215" s="12" t="str">
        <f>IF($B215&lt;&gt;"",INDEX('новый реестр'!E:E,$B215+2),"")</f>
        <v/>
      </c>
      <c r="H215" s="32" t="str">
        <f>IF($B215&lt;&gt;"",INDEX('новый реестр'!F:F,$B215+2),"")</f>
        <v/>
      </c>
      <c r="I215" s="12" t="str">
        <f>IF($B215&lt;&gt;"",INDEX('новый реестр'!G:G,$B215+2),"")</f>
        <v/>
      </c>
      <c r="J215" s="12" t="str">
        <f>IF($B215&lt;&gt;"",INDEX('новый реестр'!A:BV,B215+2,C215),"")</f>
        <v/>
      </c>
    </row>
    <row r="216" spans="1:10" x14ac:dyDescent="0.25">
      <c r="A216" s="14"/>
      <c r="B216" s="51" t="str">
        <f>IFERROR(IF((ROW(A210)-MATCH(B215,B$7:B215,))&lt;--VLOOKUP(B215,'новый реестр'!A:H,8,),B215,MATCH("*",INDEX('новый реестр'!H:H,B215+3):'новый реестр'!H$10002,)+B215),"")</f>
        <v/>
      </c>
      <c r="C216" s="74" t="e">
        <f t="array" ref="C216">SMALL(IF(INDEX('новый реестр'!J:BV,B216+2,)&lt;&gt;"",COLUMN('новый реестр'!J:BV)),(ROW(A211)-MATCH(B216,B$7:B216,)))</f>
        <v>#VALUE!</v>
      </c>
      <c r="D216" s="12" t="str">
        <f>IF($B216&lt;&gt;"",INDEX('новый реестр'!B:B,$B216+2),"")</f>
        <v/>
      </c>
      <c r="E216" s="12" t="str">
        <f>IF($B216&lt;&gt;"",INDEX('новый реестр'!C:C,$B216+2),"")</f>
        <v/>
      </c>
      <c r="F216" s="12" t="str">
        <f>IF($B216&lt;&gt;"",INDEX('новый реестр'!D:D,$B216+2),"")</f>
        <v/>
      </c>
      <c r="G216" s="12" t="str">
        <f>IF($B216&lt;&gt;"",INDEX('новый реестр'!E:E,$B216+2),"")</f>
        <v/>
      </c>
      <c r="H216" s="32" t="str">
        <f>IF($B216&lt;&gt;"",INDEX('новый реестр'!F:F,$B216+2),"")</f>
        <v/>
      </c>
      <c r="I216" s="12" t="str">
        <f>IF($B216&lt;&gt;"",INDEX('новый реестр'!G:G,$B216+2),"")</f>
        <v/>
      </c>
      <c r="J216" s="12" t="str">
        <f>IF($B216&lt;&gt;"",INDEX('новый реестр'!A:BV,B216+2,C216),"")</f>
        <v/>
      </c>
    </row>
    <row r="217" spans="1:10" x14ac:dyDescent="0.25">
      <c r="A217" s="14"/>
      <c r="B217" s="51" t="str">
        <f>IFERROR(IF((ROW(A211)-MATCH(B216,B$7:B216,))&lt;--VLOOKUP(B216,'новый реестр'!A:H,8,),B216,MATCH("*",INDEX('новый реестр'!H:H,B216+3):'новый реестр'!H$10002,)+B216),"")</f>
        <v/>
      </c>
      <c r="C217" s="74" t="e">
        <f t="array" ref="C217">SMALL(IF(INDEX('новый реестр'!J:BV,B217+2,)&lt;&gt;"",COLUMN('новый реестр'!J:BV)),(ROW(A212)-MATCH(B217,B$7:B217,)))</f>
        <v>#VALUE!</v>
      </c>
      <c r="D217" s="12" t="str">
        <f>IF($B217&lt;&gt;"",INDEX('новый реестр'!B:B,$B217+2),"")</f>
        <v/>
      </c>
      <c r="E217" s="12" t="str">
        <f>IF($B217&lt;&gt;"",INDEX('новый реестр'!C:C,$B217+2),"")</f>
        <v/>
      </c>
      <c r="F217" s="12" t="str">
        <f>IF($B217&lt;&gt;"",INDEX('новый реестр'!D:D,$B217+2),"")</f>
        <v/>
      </c>
      <c r="G217" s="12" t="str">
        <f>IF($B217&lt;&gt;"",INDEX('новый реестр'!E:E,$B217+2),"")</f>
        <v/>
      </c>
      <c r="H217" s="32" t="str">
        <f>IF($B217&lt;&gt;"",INDEX('новый реестр'!F:F,$B217+2),"")</f>
        <v/>
      </c>
      <c r="I217" s="12" t="str">
        <f>IF($B217&lt;&gt;"",INDEX('новый реестр'!G:G,$B217+2),"")</f>
        <v/>
      </c>
      <c r="J217" s="12" t="str">
        <f>IF($B217&lt;&gt;"",INDEX('новый реестр'!A:BV,B217+2,C217),"")</f>
        <v/>
      </c>
    </row>
    <row r="218" spans="1:10" x14ac:dyDescent="0.25">
      <c r="A218" s="14"/>
      <c r="B218" s="51" t="str">
        <f>IFERROR(IF((ROW(A212)-MATCH(B217,B$7:B217,))&lt;--VLOOKUP(B217,'новый реестр'!A:H,8,),B217,MATCH("*",INDEX('новый реестр'!H:H,B217+3):'новый реестр'!H$10002,)+B217),"")</f>
        <v/>
      </c>
      <c r="C218" s="74" t="e">
        <f t="array" ref="C218">SMALL(IF(INDEX('новый реестр'!J:BV,B218+2,)&lt;&gt;"",COLUMN('новый реестр'!J:BV)),(ROW(A213)-MATCH(B218,B$7:B218,)))</f>
        <v>#VALUE!</v>
      </c>
      <c r="D218" s="12" t="str">
        <f>IF($B218&lt;&gt;"",INDEX('новый реестр'!B:B,$B218+2),"")</f>
        <v/>
      </c>
      <c r="E218" s="12" t="str">
        <f>IF($B218&lt;&gt;"",INDEX('новый реестр'!C:C,$B218+2),"")</f>
        <v/>
      </c>
      <c r="F218" s="12" t="str">
        <f>IF($B218&lt;&gt;"",INDEX('новый реестр'!D:D,$B218+2),"")</f>
        <v/>
      </c>
      <c r="G218" s="12" t="str">
        <f>IF($B218&lt;&gt;"",INDEX('новый реестр'!E:E,$B218+2),"")</f>
        <v/>
      </c>
      <c r="H218" s="32" t="str">
        <f>IF($B218&lt;&gt;"",INDEX('новый реестр'!F:F,$B218+2),"")</f>
        <v/>
      </c>
      <c r="I218" s="12" t="str">
        <f>IF($B218&lt;&gt;"",INDEX('новый реестр'!G:G,$B218+2),"")</f>
        <v/>
      </c>
      <c r="J218" s="12" t="str">
        <f>IF($B218&lt;&gt;"",INDEX('новый реестр'!A:BV,B218+2,C218),"")</f>
        <v/>
      </c>
    </row>
    <row r="219" spans="1:10" x14ac:dyDescent="0.25">
      <c r="A219" s="14"/>
      <c r="B219" s="51" t="str">
        <f>IFERROR(IF((ROW(A213)-MATCH(B218,B$7:B218,))&lt;--VLOOKUP(B218,'новый реестр'!A:H,8,),B218,MATCH("*",INDEX('новый реестр'!H:H,B218+3):'новый реестр'!H$10002,)+B218),"")</f>
        <v/>
      </c>
      <c r="C219" s="74" t="e">
        <f t="array" ref="C219">SMALL(IF(INDEX('новый реестр'!J:BV,B219+2,)&lt;&gt;"",COLUMN('новый реестр'!J:BV)),(ROW(A214)-MATCH(B219,B$7:B219,)))</f>
        <v>#VALUE!</v>
      </c>
      <c r="D219" s="12" t="str">
        <f>IF($B219&lt;&gt;"",INDEX('новый реестр'!B:B,$B219+2),"")</f>
        <v/>
      </c>
      <c r="E219" s="12" t="str">
        <f>IF($B219&lt;&gt;"",INDEX('новый реестр'!C:C,$B219+2),"")</f>
        <v/>
      </c>
      <c r="F219" s="12" t="str">
        <f>IF($B219&lt;&gt;"",INDEX('новый реестр'!D:D,$B219+2),"")</f>
        <v/>
      </c>
      <c r="G219" s="12" t="str">
        <f>IF($B219&lt;&gt;"",INDEX('новый реестр'!E:E,$B219+2),"")</f>
        <v/>
      </c>
      <c r="H219" s="32" t="str">
        <f>IF($B219&lt;&gt;"",INDEX('новый реестр'!F:F,$B219+2),"")</f>
        <v/>
      </c>
      <c r="I219" s="12" t="str">
        <f>IF($B219&lt;&gt;"",INDEX('новый реестр'!G:G,$B219+2),"")</f>
        <v/>
      </c>
      <c r="J219" s="12" t="str">
        <f>IF($B219&lt;&gt;"",INDEX('новый реестр'!A:BV,B219+2,C219),"")</f>
        <v/>
      </c>
    </row>
    <row r="220" spans="1:10" x14ac:dyDescent="0.25">
      <c r="A220" s="14"/>
      <c r="B220" s="51" t="str">
        <f>IFERROR(IF((ROW(A214)-MATCH(B219,B$7:B219,))&lt;--VLOOKUP(B219,'новый реестр'!A:H,8,),B219,MATCH("*",INDEX('новый реестр'!H:H,B219+3):'новый реестр'!H$10002,)+B219),"")</f>
        <v/>
      </c>
      <c r="C220" s="74" t="e">
        <f t="array" ref="C220">SMALL(IF(INDEX('новый реестр'!J:BV,B220+2,)&lt;&gt;"",COLUMN('новый реестр'!J:BV)),(ROW(A215)-MATCH(B220,B$7:B220,)))</f>
        <v>#VALUE!</v>
      </c>
      <c r="D220" s="12" t="str">
        <f>IF($B220&lt;&gt;"",INDEX('новый реестр'!B:B,$B220+2),"")</f>
        <v/>
      </c>
      <c r="E220" s="12" t="str">
        <f>IF($B220&lt;&gt;"",INDEX('новый реестр'!C:C,$B220+2),"")</f>
        <v/>
      </c>
      <c r="F220" s="12" t="str">
        <f>IF($B220&lt;&gt;"",INDEX('новый реестр'!D:D,$B220+2),"")</f>
        <v/>
      </c>
      <c r="G220" s="12" t="str">
        <f>IF($B220&lt;&gt;"",INDEX('новый реестр'!E:E,$B220+2),"")</f>
        <v/>
      </c>
      <c r="H220" s="32" t="str">
        <f>IF($B220&lt;&gt;"",INDEX('новый реестр'!F:F,$B220+2),"")</f>
        <v/>
      </c>
      <c r="I220" s="12" t="str">
        <f>IF($B220&lt;&gt;"",INDEX('новый реестр'!G:G,$B220+2),"")</f>
        <v/>
      </c>
      <c r="J220" s="12" t="str">
        <f>IF($B220&lt;&gt;"",INDEX('новый реестр'!A:BV,B220+2,C220),"")</f>
        <v/>
      </c>
    </row>
    <row r="221" spans="1:10" x14ac:dyDescent="0.25">
      <c r="A221" s="14"/>
      <c r="B221" s="51" t="str">
        <f>IFERROR(IF((ROW(A215)-MATCH(B220,B$7:B220,))&lt;--VLOOKUP(B220,'новый реестр'!A:H,8,),B220,MATCH("*",INDEX('новый реестр'!H:H,B220+3):'новый реестр'!H$10002,)+B220),"")</f>
        <v/>
      </c>
      <c r="C221" s="74" t="e">
        <f t="array" ref="C221">SMALL(IF(INDEX('новый реестр'!J:BV,B221+2,)&lt;&gt;"",COLUMN('новый реестр'!J:BV)),(ROW(A216)-MATCH(B221,B$7:B221,)))</f>
        <v>#VALUE!</v>
      </c>
      <c r="D221" s="12" t="str">
        <f>IF($B221&lt;&gt;"",INDEX('новый реестр'!B:B,$B221+2),"")</f>
        <v/>
      </c>
      <c r="E221" s="12" t="str">
        <f>IF($B221&lt;&gt;"",INDEX('новый реестр'!C:C,$B221+2),"")</f>
        <v/>
      </c>
      <c r="F221" s="12" t="str">
        <f>IF($B221&lt;&gt;"",INDEX('новый реестр'!D:D,$B221+2),"")</f>
        <v/>
      </c>
      <c r="G221" s="12" t="str">
        <f>IF($B221&lt;&gt;"",INDEX('новый реестр'!E:E,$B221+2),"")</f>
        <v/>
      </c>
      <c r="H221" s="32" t="str">
        <f>IF($B221&lt;&gt;"",INDEX('новый реестр'!F:F,$B221+2),"")</f>
        <v/>
      </c>
      <c r="I221" s="12" t="str">
        <f>IF($B221&lt;&gt;"",INDEX('новый реестр'!G:G,$B221+2),"")</f>
        <v/>
      </c>
      <c r="J221" s="12" t="str">
        <f>IF($B221&lt;&gt;"",INDEX('новый реестр'!A:BV,B221+2,C221),"")</f>
        <v/>
      </c>
    </row>
    <row r="222" spans="1:10" x14ac:dyDescent="0.25">
      <c r="A222" s="14"/>
      <c r="B222" s="51" t="str">
        <f>IFERROR(IF((ROW(A216)-MATCH(B221,B$7:B221,))&lt;--VLOOKUP(B221,'новый реестр'!A:H,8,),B221,MATCH("*",INDEX('новый реестр'!H:H,B221+3):'новый реестр'!H$10002,)+B221),"")</f>
        <v/>
      </c>
      <c r="C222" s="74" t="e">
        <f t="array" ref="C222">SMALL(IF(INDEX('новый реестр'!J:BV,B222+2,)&lt;&gt;"",COLUMN('новый реестр'!J:BV)),(ROW(A217)-MATCH(B222,B$7:B222,)))</f>
        <v>#VALUE!</v>
      </c>
      <c r="D222" s="12" t="str">
        <f>IF($B222&lt;&gt;"",INDEX('новый реестр'!B:B,$B222+2),"")</f>
        <v/>
      </c>
      <c r="E222" s="12" t="str">
        <f>IF($B222&lt;&gt;"",INDEX('новый реестр'!C:C,$B222+2),"")</f>
        <v/>
      </c>
      <c r="F222" s="12" t="str">
        <f>IF($B222&lt;&gt;"",INDEX('новый реестр'!D:D,$B222+2),"")</f>
        <v/>
      </c>
      <c r="G222" s="12" t="str">
        <f>IF($B222&lt;&gt;"",INDEX('новый реестр'!E:E,$B222+2),"")</f>
        <v/>
      </c>
      <c r="H222" s="32" t="str">
        <f>IF($B222&lt;&gt;"",INDEX('новый реестр'!F:F,$B222+2),"")</f>
        <v/>
      </c>
      <c r="I222" s="12" t="str">
        <f>IF($B222&lt;&gt;"",INDEX('новый реестр'!G:G,$B222+2),"")</f>
        <v/>
      </c>
      <c r="J222" s="12" t="str">
        <f>IF($B222&lt;&gt;"",INDEX('новый реестр'!A:BV,B222+2,C222),"")</f>
        <v/>
      </c>
    </row>
    <row r="223" spans="1:10" x14ac:dyDescent="0.25">
      <c r="A223" s="14"/>
      <c r="B223" s="51" t="str">
        <f>IFERROR(IF((ROW(A217)-MATCH(B222,B$7:B222,))&lt;--VLOOKUP(B222,'новый реестр'!A:H,8,),B222,MATCH("*",INDEX('новый реестр'!H:H,B222+3):'новый реестр'!H$10002,)+B222),"")</f>
        <v/>
      </c>
      <c r="C223" s="74" t="e">
        <f t="array" ref="C223">SMALL(IF(INDEX('новый реестр'!J:BV,B223+2,)&lt;&gt;"",COLUMN('новый реестр'!J:BV)),(ROW(A218)-MATCH(B223,B$7:B223,)))</f>
        <v>#VALUE!</v>
      </c>
      <c r="D223" s="12" t="str">
        <f>IF($B223&lt;&gt;"",INDEX('новый реестр'!B:B,$B223+2),"")</f>
        <v/>
      </c>
      <c r="E223" s="12" t="str">
        <f>IF($B223&lt;&gt;"",INDEX('новый реестр'!C:C,$B223+2),"")</f>
        <v/>
      </c>
      <c r="F223" s="12" t="str">
        <f>IF($B223&lt;&gt;"",INDEX('новый реестр'!D:D,$B223+2),"")</f>
        <v/>
      </c>
      <c r="G223" s="12" t="str">
        <f>IF($B223&lt;&gt;"",INDEX('новый реестр'!E:E,$B223+2),"")</f>
        <v/>
      </c>
      <c r="H223" s="32" t="str">
        <f>IF($B223&lt;&gt;"",INDEX('новый реестр'!F:F,$B223+2),"")</f>
        <v/>
      </c>
      <c r="I223" s="12" t="str">
        <f>IF($B223&lt;&gt;"",INDEX('новый реестр'!G:G,$B223+2),"")</f>
        <v/>
      </c>
      <c r="J223" s="12" t="str">
        <f>IF($B223&lt;&gt;"",INDEX('новый реестр'!A:BV,B223+2,C223),"")</f>
        <v/>
      </c>
    </row>
    <row r="224" spans="1:10" x14ac:dyDescent="0.25">
      <c r="A224" s="14"/>
      <c r="B224" s="51" t="str">
        <f>IFERROR(IF((ROW(A218)-MATCH(B223,B$7:B223,))&lt;--VLOOKUP(B223,'новый реестр'!A:H,8,),B223,MATCH("*",INDEX('новый реестр'!H:H,B223+3):'новый реестр'!H$10002,)+B223),"")</f>
        <v/>
      </c>
      <c r="C224" s="74" t="e">
        <f t="array" ref="C224">SMALL(IF(INDEX('новый реестр'!J:BV,B224+2,)&lt;&gt;"",COLUMN('новый реестр'!J:BV)),(ROW(A219)-MATCH(B224,B$7:B224,)))</f>
        <v>#VALUE!</v>
      </c>
      <c r="D224" s="12" t="str">
        <f>IF($B224&lt;&gt;"",INDEX('новый реестр'!B:B,$B224+2),"")</f>
        <v/>
      </c>
      <c r="E224" s="12" t="str">
        <f>IF($B224&lt;&gt;"",INDEX('новый реестр'!C:C,$B224+2),"")</f>
        <v/>
      </c>
      <c r="F224" s="12" t="str">
        <f>IF($B224&lt;&gt;"",INDEX('новый реестр'!D:D,$B224+2),"")</f>
        <v/>
      </c>
      <c r="G224" s="12" t="str">
        <f>IF($B224&lt;&gt;"",INDEX('новый реестр'!E:E,$B224+2),"")</f>
        <v/>
      </c>
      <c r="H224" s="32" t="str">
        <f>IF($B224&lt;&gt;"",INDEX('новый реестр'!F:F,$B224+2),"")</f>
        <v/>
      </c>
      <c r="I224" s="12" t="str">
        <f>IF($B224&lt;&gt;"",INDEX('новый реестр'!G:G,$B224+2),"")</f>
        <v/>
      </c>
      <c r="J224" s="12" t="str">
        <f>IF($B224&lt;&gt;"",INDEX('новый реестр'!A:BV,B224+2,C224),"")</f>
        <v/>
      </c>
    </row>
    <row r="225" spans="1:10" x14ac:dyDescent="0.25">
      <c r="A225" s="14"/>
      <c r="B225" s="51" t="str">
        <f>IFERROR(IF((ROW(A219)-MATCH(B224,B$7:B224,))&lt;--VLOOKUP(B224,'новый реестр'!A:H,8,),B224,MATCH("*",INDEX('новый реестр'!H:H,B224+3):'новый реестр'!H$10002,)+B224),"")</f>
        <v/>
      </c>
      <c r="C225" s="74" t="e">
        <f t="array" ref="C225">SMALL(IF(INDEX('новый реестр'!J:BV,B225+2,)&lt;&gt;"",COLUMN('новый реестр'!J:BV)),(ROW(A220)-MATCH(B225,B$7:B225,)))</f>
        <v>#VALUE!</v>
      </c>
      <c r="D225" s="12" t="str">
        <f>IF($B225&lt;&gt;"",INDEX('новый реестр'!B:B,$B225+2),"")</f>
        <v/>
      </c>
      <c r="E225" s="12" t="str">
        <f>IF($B225&lt;&gt;"",INDEX('новый реестр'!C:C,$B225+2),"")</f>
        <v/>
      </c>
      <c r="F225" s="12" t="str">
        <f>IF($B225&lt;&gt;"",INDEX('новый реестр'!D:D,$B225+2),"")</f>
        <v/>
      </c>
      <c r="G225" s="12" t="str">
        <f>IF($B225&lt;&gt;"",INDEX('новый реестр'!E:E,$B225+2),"")</f>
        <v/>
      </c>
      <c r="H225" s="32" t="str">
        <f>IF($B225&lt;&gt;"",INDEX('новый реестр'!F:F,$B225+2),"")</f>
        <v/>
      </c>
      <c r="I225" s="12" t="str">
        <f>IF($B225&lt;&gt;"",INDEX('новый реестр'!G:G,$B225+2),"")</f>
        <v/>
      </c>
      <c r="J225" s="12" t="str">
        <f>IF($B225&lt;&gt;"",INDEX('новый реестр'!A:BV,B225+2,C225),"")</f>
        <v/>
      </c>
    </row>
    <row r="226" spans="1:10" x14ac:dyDescent="0.25">
      <c r="A226" s="14"/>
      <c r="B226" s="51" t="str">
        <f>IFERROR(IF((ROW(A220)-MATCH(B225,B$7:B225,))&lt;--VLOOKUP(B225,'новый реестр'!A:H,8,),B225,MATCH("*",INDEX('новый реестр'!H:H,B225+3):'новый реестр'!H$10002,)+B225),"")</f>
        <v/>
      </c>
      <c r="C226" s="74" t="e">
        <f t="array" ref="C226">SMALL(IF(INDEX('новый реестр'!J:BV,B226+2,)&lt;&gt;"",COLUMN('новый реестр'!J:BV)),(ROW(A221)-MATCH(B226,B$7:B226,)))</f>
        <v>#VALUE!</v>
      </c>
      <c r="D226" s="12" t="str">
        <f>IF($B226&lt;&gt;"",INDEX('новый реестр'!B:B,$B226+2),"")</f>
        <v/>
      </c>
      <c r="E226" s="12" t="str">
        <f>IF($B226&lt;&gt;"",INDEX('новый реестр'!C:C,$B226+2),"")</f>
        <v/>
      </c>
      <c r="F226" s="12" t="str">
        <f>IF($B226&lt;&gt;"",INDEX('новый реестр'!D:D,$B226+2),"")</f>
        <v/>
      </c>
      <c r="G226" s="12" t="str">
        <f>IF($B226&lt;&gt;"",INDEX('новый реестр'!E:E,$B226+2),"")</f>
        <v/>
      </c>
      <c r="H226" s="32" t="str">
        <f>IF($B226&lt;&gt;"",INDEX('новый реестр'!F:F,$B226+2),"")</f>
        <v/>
      </c>
      <c r="I226" s="12" t="str">
        <f>IF($B226&lt;&gt;"",INDEX('новый реестр'!G:G,$B226+2),"")</f>
        <v/>
      </c>
      <c r="J226" s="12" t="str">
        <f>IF($B226&lt;&gt;"",INDEX('новый реестр'!A:BV,B226+2,C226),"")</f>
        <v/>
      </c>
    </row>
    <row r="227" spans="1:10" x14ac:dyDescent="0.25">
      <c r="A227" s="14"/>
      <c r="B227" s="51" t="str">
        <f>IFERROR(IF((ROW(A221)-MATCH(B226,B$7:B226,))&lt;--VLOOKUP(B226,'новый реестр'!A:H,8,),B226,MATCH("*",INDEX('новый реестр'!H:H,B226+3):'новый реестр'!H$10002,)+B226),"")</f>
        <v/>
      </c>
      <c r="C227" s="74" t="e">
        <f t="array" ref="C227">SMALL(IF(INDEX('новый реестр'!J:BV,B227+2,)&lt;&gt;"",COLUMN('новый реестр'!J:BV)),(ROW(A222)-MATCH(B227,B$7:B227,)))</f>
        <v>#VALUE!</v>
      </c>
      <c r="D227" s="12" t="str">
        <f>IF($B227&lt;&gt;"",INDEX('новый реестр'!B:B,$B227+2),"")</f>
        <v/>
      </c>
      <c r="E227" s="12" t="str">
        <f>IF($B227&lt;&gt;"",INDEX('новый реестр'!C:C,$B227+2),"")</f>
        <v/>
      </c>
      <c r="F227" s="12" t="str">
        <f>IF($B227&lt;&gt;"",INDEX('новый реестр'!D:D,$B227+2),"")</f>
        <v/>
      </c>
      <c r="G227" s="12" t="str">
        <f>IF($B227&lt;&gt;"",INDEX('новый реестр'!E:E,$B227+2),"")</f>
        <v/>
      </c>
      <c r="H227" s="32" t="str">
        <f>IF($B227&lt;&gt;"",INDEX('новый реестр'!F:F,$B227+2),"")</f>
        <v/>
      </c>
      <c r="I227" s="12" t="str">
        <f>IF($B227&lt;&gt;"",INDEX('новый реестр'!G:G,$B227+2),"")</f>
        <v/>
      </c>
      <c r="J227" s="12" t="str">
        <f>IF($B227&lt;&gt;"",INDEX('новый реестр'!A:BV,B227+2,C227),"")</f>
        <v/>
      </c>
    </row>
    <row r="228" spans="1:10" x14ac:dyDescent="0.25">
      <c r="A228" s="14"/>
      <c r="B228" s="51" t="str">
        <f>IFERROR(IF((ROW(A222)-MATCH(B227,B$7:B227,))&lt;--VLOOKUP(B227,'новый реестр'!A:H,8,),B227,MATCH("*",INDEX('новый реестр'!H:H,B227+3):'новый реестр'!H$10002,)+B227),"")</f>
        <v/>
      </c>
      <c r="C228" s="74" t="e">
        <f t="array" ref="C228">SMALL(IF(INDEX('новый реестр'!J:BV,B228+2,)&lt;&gt;"",COLUMN('новый реестр'!J:BV)),(ROW(A223)-MATCH(B228,B$7:B228,)))</f>
        <v>#VALUE!</v>
      </c>
      <c r="D228" s="12" t="str">
        <f>IF($B228&lt;&gt;"",INDEX('новый реестр'!B:B,$B228+2),"")</f>
        <v/>
      </c>
      <c r="E228" s="12" t="str">
        <f>IF($B228&lt;&gt;"",INDEX('новый реестр'!C:C,$B228+2),"")</f>
        <v/>
      </c>
      <c r="F228" s="12" t="str">
        <f>IF($B228&lt;&gt;"",INDEX('новый реестр'!D:D,$B228+2),"")</f>
        <v/>
      </c>
      <c r="G228" s="12" t="str">
        <f>IF($B228&lt;&gt;"",INDEX('новый реестр'!E:E,$B228+2),"")</f>
        <v/>
      </c>
      <c r="H228" s="32" t="str">
        <f>IF($B228&lt;&gt;"",INDEX('новый реестр'!F:F,$B228+2),"")</f>
        <v/>
      </c>
      <c r="I228" s="12" t="str">
        <f>IF($B228&lt;&gt;"",INDEX('новый реестр'!G:G,$B228+2),"")</f>
        <v/>
      </c>
      <c r="J228" s="12" t="str">
        <f>IF($B228&lt;&gt;"",INDEX('новый реестр'!A:BV,B228+2,C228),"")</f>
        <v/>
      </c>
    </row>
    <row r="229" spans="1:10" x14ac:dyDescent="0.25">
      <c r="A229" s="14"/>
      <c r="B229" s="51" t="str">
        <f>IFERROR(IF((ROW(A223)-MATCH(B228,B$7:B228,))&lt;--VLOOKUP(B228,'новый реестр'!A:H,8,),B228,MATCH("*",INDEX('новый реестр'!H:H,B228+3):'новый реестр'!H$10002,)+B228),"")</f>
        <v/>
      </c>
      <c r="C229" s="74" t="e">
        <f t="array" ref="C229">SMALL(IF(INDEX('новый реестр'!J:BV,B229+2,)&lt;&gt;"",COLUMN('новый реестр'!J:BV)),(ROW(A224)-MATCH(B229,B$7:B229,)))</f>
        <v>#VALUE!</v>
      </c>
      <c r="D229" s="12" t="str">
        <f>IF($B229&lt;&gt;"",INDEX('новый реестр'!B:B,$B229+2),"")</f>
        <v/>
      </c>
      <c r="E229" s="12" t="str">
        <f>IF($B229&lt;&gt;"",INDEX('новый реестр'!C:C,$B229+2),"")</f>
        <v/>
      </c>
      <c r="F229" s="12" t="str">
        <f>IF($B229&lt;&gt;"",INDEX('новый реестр'!D:D,$B229+2),"")</f>
        <v/>
      </c>
      <c r="G229" s="12" t="str">
        <f>IF($B229&lt;&gt;"",INDEX('новый реестр'!E:E,$B229+2),"")</f>
        <v/>
      </c>
      <c r="H229" s="32" t="str">
        <f>IF($B229&lt;&gt;"",INDEX('новый реестр'!F:F,$B229+2),"")</f>
        <v/>
      </c>
      <c r="I229" s="12" t="str">
        <f>IF($B229&lt;&gt;"",INDEX('новый реестр'!G:G,$B229+2),"")</f>
        <v/>
      </c>
      <c r="J229" s="12" t="str">
        <f>IF($B229&lt;&gt;"",INDEX('новый реестр'!A:BV,B229+2,C229),"")</f>
        <v/>
      </c>
    </row>
    <row r="230" spans="1:10" x14ac:dyDescent="0.25">
      <c r="A230" s="14"/>
      <c r="B230" s="51" t="str">
        <f>IFERROR(IF((ROW(A224)-MATCH(B229,B$7:B229,))&lt;--VLOOKUP(B229,'новый реестр'!A:H,8,),B229,MATCH("*",INDEX('новый реестр'!H:H,B229+3):'новый реестр'!H$10002,)+B229),"")</f>
        <v/>
      </c>
      <c r="C230" s="74" t="e">
        <f t="array" ref="C230">SMALL(IF(INDEX('новый реестр'!J:BV,B230+2,)&lt;&gt;"",COLUMN('новый реестр'!J:BV)),(ROW(A225)-MATCH(B230,B$7:B230,)))</f>
        <v>#VALUE!</v>
      </c>
      <c r="D230" s="12" t="str">
        <f>IF($B230&lt;&gt;"",INDEX('новый реестр'!B:B,$B230+2),"")</f>
        <v/>
      </c>
      <c r="E230" s="12" t="str">
        <f>IF($B230&lt;&gt;"",INDEX('новый реестр'!C:C,$B230+2),"")</f>
        <v/>
      </c>
      <c r="F230" s="12" t="str">
        <f>IF($B230&lt;&gt;"",INDEX('новый реестр'!D:D,$B230+2),"")</f>
        <v/>
      </c>
      <c r="G230" s="12" t="str">
        <f>IF($B230&lt;&gt;"",INDEX('новый реестр'!E:E,$B230+2),"")</f>
        <v/>
      </c>
      <c r="H230" s="32" t="str">
        <f>IF($B230&lt;&gt;"",INDEX('новый реестр'!F:F,$B230+2),"")</f>
        <v/>
      </c>
      <c r="I230" s="12" t="str">
        <f>IF($B230&lt;&gt;"",INDEX('новый реестр'!G:G,$B230+2),"")</f>
        <v/>
      </c>
      <c r="J230" s="12" t="str">
        <f>IF($B230&lt;&gt;"",INDEX('новый реестр'!A:BV,B230+2,C230),"")</f>
        <v/>
      </c>
    </row>
    <row r="231" spans="1:10" x14ac:dyDescent="0.25">
      <c r="A231" s="14"/>
      <c r="B231" s="51" t="str">
        <f>IFERROR(IF((ROW(A225)-MATCH(B230,B$7:B230,))&lt;--VLOOKUP(B230,'новый реестр'!A:H,8,),B230,MATCH("*",INDEX('новый реестр'!H:H,B230+3):'новый реестр'!H$10002,)+B230),"")</f>
        <v/>
      </c>
      <c r="C231" s="74" t="e">
        <f t="array" ref="C231">SMALL(IF(INDEX('новый реестр'!J:BV,B231+2,)&lt;&gt;"",COLUMN('новый реестр'!J:BV)),(ROW(A226)-MATCH(B231,B$7:B231,)))</f>
        <v>#VALUE!</v>
      </c>
      <c r="D231" s="12" t="str">
        <f>IF($B231&lt;&gt;"",INDEX('новый реестр'!B:B,$B231+2),"")</f>
        <v/>
      </c>
      <c r="E231" s="12" t="str">
        <f>IF($B231&lt;&gt;"",INDEX('новый реестр'!C:C,$B231+2),"")</f>
        <v/>
      </c>
      <c r="F231" s="12" t="str">
        <f>IF($B231&lt;&gt;"",INDEX('новый реестр'!D:D,$B231+2),"")</f>
        <v/>
      </c>
      <c r="G231" s="12" t="str">
        <f>IF($B231&lt;&gt;"",INDEX('новый реестр'!E:E,$B231+2),"")</f>
        <v/>
      </c>
      <c r="H231" s="32" t="str">
        <f>IF($B231&lt;&gt;"",INDEX('новый реестр'!F:F,$B231+2),"")</f>
        <v/>
      </c>
      <c r="I231" s="12" t="str">
        <f>IF($B231&lt;&gt;"",INDEX('новый реестр'!G:G,$B231+2),"")</f>
        <v/>
      </c>
      <c r="J231" s="12" t="str">
        <f>IF($B231&lt;&gt;"",INDEX('новый реестр'!A:BV,B231+2,C231),"")</f>
        <v/>
      </c>
    </row>
    <row r="232" spans="1:10" x14ac:dyDescent="0.25">
      <c r="A232" s="14"/>
      <c r="B232" s="51" t="str">
        <f>IFERROR(IF((ROW(A226)-MATCH(B231,B$7:B231,))&lt;--VLOOKUP(B231,'новый реестр'!A:H,8,),B231,MATCH("*",INDEX('новый реестр'!H:H,B231+3):'новый реестр'!H$10002,)+B231),"")</f>
        <v/>
      </c>
      <c r="C232" s="74" t="e">
        <f t="array" ref="C232">SMALL(IF(INDEX('новый реестр'!J:BV,B232+2,)&lt;&gt;"",COLUMN('новый реестр'!J:BV)),(ROW(A227)-MATCH(B232,B$7:B232,)))</f>
        <v>#VALUE!</v>
      </c>
      <c r="D232" s="12" t="str">
        <f>IF($B232&lt;&gt;"",INDEX('новый реестр'!B:B,$B232+2),"")</f>
        <v/>
      </c>
      <c r="E232" s="12" t="str">
        <f>IF($B232&lt;&gt;"",INDEX('новый реестр'!C:C,$B232+2),"")</f>
        <v/>
      </c>
      <c r="F232" s="12" t="str">
        <f>IF($B232&lt;&gt;"",INDEX('новый реестр'!D:D,$B232+2),"")</f>
        <v/>
      </c>
      <c r="G232" s="12" t="str">
        <f>IF($B232&lt;&gt;"",INDEX('новый реестр'!E:E,$B232+2),"")</f>
        <v/>
      </c>
      <c r="H232" s="32" t="str">
        <f>IF($B232&lt;&gt;"",INDEX('новый реестр'!F:F,$B232+2),"")</f>
        <v/>
      </c>
      <c r="I232" s="12" t="str">
        <f>IF($B232&lt;&gt;"",INDEX('новый реестр'!G:G,$B232+2),"")</f>
        <v/>
      </c>
      <c r="J232" s="12" t="str">
        <f>IF($B232&lt;&gt;"",INDEX('новый реестр'!A:BV,B232+2,C232),"")</f>
        <v/>
      </c>
    </row>
    <row r="233" spans="1:10" x14ac:dyDescent="0.25">
      <c r="A233" s="14"/>
      <c r="B233" s="51" t="str">
        <f>IFERROR(IF((ROW(A227)-MATCH(B232,B$7:B232,))&lt;--VLOOKUP(B232,'новый реестр'!A:H,8,),B232,MATCH("*",INDEX('новый реестр'!H:H,B232+3):'новый реестр'!H$10002,)+B232),"")</f>
        <v/>
      </c>
      <c r="C233" s="74" t="e">
        <f t="array" ref="C233">SMALL(IF(INDEX('новый реестр'!J:BV,B233+2,)&lt;&gt;"",COLUMN('новый реестр'!J:BV)),(ROW(A228)-MATCH(B233,B$7:B233,)))</f>
        <v>#VALUE!</v>
      </c>
      <c r="D233" s="12" t="str">
        <f>IF($B233&lt;&gt;"",INDEX('новый реестр'!B:B,$B233+2),"")</f>
        <v/>
      </c>
      <c r="E233" s="12" t="str">
        <f>IF($B233&lt;&gt;"",INDEX('новый реестр'!C:C,$B233+2),"")</f>
        <v/>
      </c>
      <c r="F233" s="12" t="str">
        <f>IF($B233&lt;&gt;"",INDEX('новый реестр'!D:D,$B233+2),"")</f>
        <v/>
      </c>
      <c r="G233" s="12" t="str">
        <f>IF($B233&lt;&gt;"",INDEX('новый реестр'!E:E,$B233+2),"")</f>
        <v/>
      </c>
      <c r="H233" s="32" t="str">
        <f>IF($B233&lt;&gt;"",INDEX('новый реестр'!F:F,$B233+2),"")</f>
        <v/>
      </c>
      <c r="I233" s="12" t="str">
        <f>IF($B233&lt;&gt;"",INDEX('новый реестр'!G:G,$B233+2),"")</f>
        <v/>
      </c>
      <c r="J233" s="12" t="str">
        <f>IF($B233&lt;&gt;"",INDEX('новый реестр'!A:BV,B233+2,C233),"")</f>
        <v/>
      </c>
    </row>
    <row r="234" spans="1:10" x14ac:dyDescent="0.25">
      <c r="A234" s="14"/>
      <c r="B234" s="51" t="str">
        <f>IFERROR(IF((ROW(A228)-MATCH(B233,B$7:B233,))&lt;--VLOOKUP(B233,'новый реестр'!A:H,8,),B233,MATCH("*",INDEX('новый реестр'!H:H,B233+3):'новый реестр'!H$10002,)+B233),"")</f>
        <v/>
      </c>
      <c r="C234" s="74" t="e">
        <f t="array" ref="C234">SMALL(IF(INDEX('новый реестр'!J:BV,B234+2,)&lt;&gt;"",COLUMN('новый реестр'!J:BV)),(ROW(A229)-MATCH(B234,B$7:B234,)))</f>
        <v>#VALUE!</v>
      </c>
      <c r="D234" s="12" t="str">
        <f>IF($B234&lt;&gt;"",INDEX('новый реестр'!B:B,$B234+2),"")</f>
        <v/>
      </c>
      <c r="E234" s="12" t="str">
        <f>IF($B234&lt;&gt;"",INDEX('новый реестр'!C:C,$B234+2),"")</f>
        <v/>
      </c>
      <c r="F234" s="12" t="str">
        <f>IF($B234&lt;&gt;"",INDEX('новый реестр'!D:D,$B234+2),"")</f>
        <v/>
      </c>
      <c r="G234" s="12" t="str">
        <f>IF($B234&lt;&gt;"",INDEX('новый реестр'!E:E,$B234+2),"")</f>
        <v/>
      </c>
      <c r="H234" s="32" t="str">
        <f>IF($B234&lt;&gt;"",INDEX('новый реестр'!F:F,$B234+2),"")</f>
        <v/>
      </c>
      <c r="I234" s="12" t="str">
        <f>IF($B234&lt;&gt;"",INDEX('новый реестр'!G:G,$B234+2),"")</f>
        <v/>
      </c>
      <c r="J234" s="12" t="str">
        <f>IF($B234&lt;&gt;"",INDEX('новый реестр'!A:BV,B234+2,C234),"")</f>
        <v/>
      </c>
    </row>
    <row r="235" spans="1:10" x14ac:dyDescent="0.25">
      <c r="A235" s="14"/>
      <c r="B235" s="51" t="str">
        <f>IFERROR(IF((ROW(A229)-MATCH(B234,B$7:B234,))&lt;--VLOOKUP(B234,'новый реестр'!A:H,8,),B234,MATCH("*",INDEX('новый реестр'!H:H,B234+3):'новый реестр'!H$10002,)+B234),"")</f>
        <v/>
      </c>
      <c r="C235" s="74" t="e">
        <f t="array" ref="C235">SMALL(IF(INDEX('новый реестр'!J:BV,B235+2,)&lt;&gt;"",COLUMN('новый реестр'!J:BV)),(ROW(A230)-MATCH(B235,B$7:B235,)))</f>
        <v>#VALUE!</v>
      </c>
      <c r="D235" s="12" t="str">
        <f>IF($B235&lt;&gt;"",INDEX('новый реестр'!B:B,$B235+2),"")</f>
        <v/>
      </c>
      <c r="E235" s="12" t="str">
        <f>IF($B235&lt;&gt;"",INDEX('новый реестр'!C:C,$B235+2),"")</f>
        <v/>
      </c>
      <c r="F235" s="12" t="str">
        <f>IF($B235&lt;&gt;"",INDEX('новый реестр'!D:D,$B235+2),"")</f>
        <v/>
      </c>
      <c r="G235" s="12" t="str">
        <f>IF($B235&lt;&gt;"",INDEX('новый реестр'!E:E,$B235+2),"")</f>
        <v/>
      </c>
      <c r="H235" s="32" t="str">
        <f>IF($B235&lt;&gt;"",INDEX('новый реестр'!F:F,$B235+2),"")</f>
        <v/>
      </c>
      <c r="I235" s="12" t="str">
        <f>IF($B235&lt;&gt;"",INDEX('новый реестр'!G:G,$B235+2),"")</f>
        <v/>
      </c>
      <c r="J235" s="12" t="str">
        <f>IF($B235&lt;&gt;"",INDEX('новый реестр'!A:BV,B235+2,C235),"")</f>
        <v/>
      </c>
    </row>
    <row r="236" spans="1:10" x14ac:dyDescent="0.25">
      <c r="A236" s="14"/>
      <c r="B236" s="51" t="str">
        <f>IFERROR(IF((ROW(A230)-MATCH(B235,B$7:B235,))&lt;--VLOOKUP(B235,'новый реестр'!A:H,8,),B235,MATCH("*",INDEX('новый реестр'!H:H,B235+3):'новый реестр'!H$10002,)+B235),"")</f>
        <v/>
      </c>
      <c r="C236" s="74" t="e">
        <f t="array" ref="C236">SMALL(IF(INDEX('новый реестр'!J:BV,B236+2,)&lt;&gt;"",COLUMN('новый реестр'!J:BV)),(ROW(A231)-MATCH(B236,B$7:B236,)))</f>
        <v>#VALUE!</v>
      </c>
      <c r="D236" s="12" t="str">
        <f>IF($B236&lt;&gt;"",INDEX('новый реестр'!B:B,$B236+2),"")</f>
        <v/>
      </c>
      <c r="E236" s="12" t="str">
        <f>IF($B236&lt;&gt;"",INDEX('новый реестр'!C:C,$B236+2),"")</f>
        <v/>
      </c>
      <c r="F236" s="12" t="str">
        <f>IF($B236&lt;&gt;"",INDEX('новый реестр'!D:D,$B236+2),"")</f>
        <v/>
      </c>
      <c r="G236" s="12" t="str">
        <f>IF($B236&lt;&gt;"",INDEX('новый реестр'!E:E,$B236+2),"")</f>
        <v/>
      </c>
      <c r="H236" s="32" t="str">
        <f>IF($B236&lt;&gt;"",INDEX('новый реестр'!F:F,$B236+2),"")</f>
        <v/>
      </c>
      <c r="I236" s="12" t="str">
        <f>IF($B236&lt;&gt;"",INDEX('новый реестр'!G:G,$B236+2),"")</f>
        <v/>
      </c>
      <c r="J236" s="12" t="str">
        <f>IF($B236&lt;&gt;"",INDEX('новый реестр'!A:BV,B236+2,C236),"")</f>
        <v/>
      </c>
    </row>
    <row r="237" spans="1:10" x14ac:dyDescent="0.25">
      <c r="A237" s="14"/>
      <c r="B237" s="51" t="str">
        <f>IFERROR(IF((ROW(A231)-MATCH(B236,B$7:B236,))&lt;--VLOOKUP(B236,'новый реестр'!A:H,8,),B236,MATCH("*",INDEX('новый реестр'!H:H,B236+3):'новый реестр'!H$10002,)+B236),"")</f>
        <v/>
      </c>
      <c r="C237" s="74" t="e">
        <f t="array" ref="C237">SMALL(IF(INDEX('новый реестр'!J:BV,B237+2,)&lt;&gt;"",COLUMN('новый реестр'!J:BV)),(ROW(A232)-MATCH(B237,B$7:B237,)))</f>
        <v>#VALUE!</v>
      </c>
      <c r="D237" s="12" t="str">
        <f>IF($B237&lt;&gt;"",INDEX('новый реестр'!B:B,$B237+2),"")</f>
        <v/>
      </c>
      <c r="E237" s="12" t="str">
        <f>IF($B237&lt;&gt;"",INDEX('новый реестр'!C:C,$B237+2),"")</f>
        <v/>
      </c>
      <c r="F237" s="12" t="str">
        <f>IF($B237&lt;&gt;"",INDEX('новый реестр'!D:D,$B237+2),"")</f>
        <v/>
      </c>
      <c r="G237" s="12" t="str">
        <f>IF($B237&lt;&gt;"",INDEX('новый реестр'!E:E,$B237+2),"")</f>
        <v/>
      </c>
      <c r="H237" s="32" t="str">
        <f>IF($B237&lt;&gt;"",INDEX('новый реестр'!F:F,$B237+2),"")</f>
        <v/>
      </c>
      <c r="I237" s="12" t="str">
        <f>IF($B237&lt;&gt;"",INDEX('новый реестр'!G:G,$B237+2),"")</f>
        <v/>
      </c>
      <c r="J237" s="12" t="str">
        <f>IF($B237&lt;&gt;"",INDEX('новый реестр'!A:BV,B237+2,C237),"")</f>
        <v/>
      </c>
    </row>
    <row r="238" spans="1:10" x14ac:dyDescent="0.25">
      <c r="A238" s="14"/>
      <c r="B238" s="51" t="str">
        <f>IFERROR(IF((ROW(A232)-MATCH(B237,B$7:B237,))&lt;--VLOOKUP(B237,'новый реестр'!A:H,8,),B237,MATCH("*",INDEX('новый реестр'!H:H,B237+3):'новый реестр'!H$10002,)+B237),"")</f>
        <v/>
      </c>
      <c r="C238" s="74" t="e">
        <f t="array" ref="C238">SMALL(IF(INDEX('новый реестр'!J:BV,B238+2,)&lt;&gt;"",COLUMN('новый реестр'!J:BV)),(ROW(A233)-MATCH(B238,B$7:B238,)))</f>
        <v>#VALUE!</v>
      </c>
      <c r="D238" s="12" t="str">
        <f>IF($B238&lt;&gt;"",INDEX('новый реестр'!B:B,$B238+2),"")</f>
        <v/>
      </c>
      <c r="E238" s="12" t="str">
        <f>IF($B238&lt;&gt;"",INDEX('новый реестр'!C:C,$B238+2),"")</f>
        <v/>
      </c>
      <c r="F238" s="12" t="str">
        <f>IF($B238&lt;&gt;"",INDEX('новый реестр'!D:D,$B238+2),"")</f>
        <v/>
      </c>
      <c r="G238" s="12" t="str">
        <f>IF($B238&lt;&gt;"",INDEX('новый реестр'!E:E,$B238+2),"")</f>
        <v/>
      </c>
      <c r="H238" s="32" t="str">
        <f>IF($B238&lt;&gt;"",INDEX('новый реестр'!F:F,$B238+2),"")</f>
        <v/>
      </c>
      <c r="I238" s="12" t="str">
        <f>IF($B238&lt;&gt;"",INDEX('новый реестр'!G:G,$B238+2),"")</f>
        <v/>
      </c>
      <c r="J238" s="12" t="str">
        <f>IF($B238&lt;&gt;"",INDEX('новый реестр'!A:BV,B238+2,C238),"")</f>
        <v/>
      </c>
    </row>
    <row r="239" spans="1:10" x14ac:dyDescent="0.25">
      <c r="A239" s="14"/>
      <c r="B239" s="51" t="str">
        <f>IFERROR(IF((ROW(A233)-MATCH(B238,B$7:B238,))&lt;--VLOOKUP(B238,'новый реестр'!A:H,8,),B238,MATCH("*",INDEX('новый реестр'!H:H,B238+3):'новый реестр'!H$10002,)+B238),"")</f>
        <v/>
      </c>
      <c r="C239" s="74" t="e">
        <f t="array" ref="C239">SMALL(IF(INDEX('новый реестр'!J:BV,B239+2,)&lt;&gt;"",COLUMN('новый реестр'!J:BV)),(ROW(A234)-MATCH(B239,B$7:B239,)))</f>
        <v>#VALUE!</v>
      </c>
      <c r="D239" s="12" t="str">
        <f>IF($B239&lt;&gt;"",INDEX('новый реестр'!B:B,$B239+2),"")</f>
        <v/>
      </c>
      <c r="E239" s="12" t="str">
        <f>IF($B239&lt;&gt;"",INDEX('новый реестр'!C:C,$B239+2),"")</f>
        <v/>
      </c>
      <c r="F239" s="12" t="str">
        <f>IF($B239&lt;&gt;"",INDEX('новый реестр'!D:D,$B239+2),"")</f>
        <v/>
      </c>
      <c r="G239" s="12" t="str">
        <f>IF($B239&lt;&gt;"",INDEX('новый реестр'!E:E,$B239+2),"")</f>
        <v/>
      </c>
      <c r="H239" s="32" t="str">
        <f>IF($B239&lt;&gt;"",INDEX('новый реестр'!F:F,$B239+2),"")</f>
        <v/>
      </c>
      <c r="I239" s="12" t="str">
        <f>IF($B239&lt;&gt;"",INDEX('новый реестр'!G:G,$B239+2),"")</f>
        <v/>
      </c>
      <c r="J239" s="12" t="str">
        <f>IF($B239&lt;&gt;"",INDEX('новый реестр'!A:BV,B239+2,C239),"")</f>
        <v/>
      </c>
    </row>
    <row r="240" spans="1:10" x14ac:dyDescent="0.25">
      <c r="A240" s="14"/>
      <c r="B240" s="51" t="str">
        <f>IFERROR(IF((ROW(A234)-MATCH(B239,B$7:B239,))&lt;--VLOOKUP(B239,'новый реестр'!A:H,8,),B239,MATCH("*",INDEX('новый реестр'!H:H,B239+3):'новый реестр'!H$10002,)+B239),"")</f>
        <v/>
      </c>
      <c r="C240" s="74" t="e">
        <f t="array" ref="C240">SMALL(IF(INDEX('новый реестр'!J:BV,B240+2,)&lt;&gt;"",COLUMN('новый реестр'!J:BV)),(ROW(A235)-MATCH(B240,B$7:B240,)))</f>
        <v>#VALUE!</v>
      </c>
      <c r="D240" s="12" t="str">
        <f>IF($B240&lt;&gt;"",INDEX('новый реестр'!B:B,$B240+2),"")</f>
        <v/>
      </c>
      <c r="E240" s="12" t="str">
        <f>IF($B240&lt;&gt;"",INDEX('новый реестр'!C:C,$B240+2),"")</f>
        <v/>
      </c>
      <c r="F240" s="12" t="str">
        <f>IF($B240&lt;&gt;"",INDEX('новый реестр'!D:D,$B240+2),"")</f>
        <v/>
      </c>
      <c r="G240" s="12" t="str">
        <f>IF($B240&lt;&gt;"",INDEX('новый реестр'!E:E,$B240+2),"")</f>
        <v/>
      </c>
      <c r="H240" s="32" t="str">
        <f>IF($B240&lt;&gt;"",INDEX('новый реестр'!F:F,$B240+2),"")</f>
        <v/>
      </c>
      <c r="I240" s="12" t="str">
        <f>IF($B240&lt;&gt;"",INDEX('новый реестр'!G:G,$B240+2),"")</f>
        <v/>
      </c>
      <c r="J240" s="12" t="str">
        <f>IF($B240&lt;&gt;"",INDEX('новый реестр'!A:BV,B240+2,C240),"")</f>
        <v/>
      </c>
    </row>
    <row r="241" spans="1:10" x14ac:dyDescent="0.25">
      <c r="A241" s="14"/>
      <c r="B241" s="51" t="str">
        <f>IFERROR(IF((ROW(A235)-MATCH(B240,B$7:B240,))&lt;--VLOOKUP(B240,'новый реестр'!A:H,8,),B240,MATCH("*",INDEX('новый реестр'!H:H,B240+3):'новый реестр'!H$10002,)+B240),"")</f>
        <v/>
      </c>
      <c r="C241" s="74" t="e">
        <f t="array" ref="C241">SMALL(IF(INDEX('новый реестр'!J:BV,B241+2,)&lt;&gt;"",COLUMN('новый реестр'!J:BV)),(ROW(A236)-MATCH(B241,B$7:B241,)))</f>
        <v>#VALUE!</v>
      </c>
      <c r="D241" s="12" t="str">
        <f>IF($B241&lt;&gt;"",INDEX('новый реестр'!B:B,$B241+2),"")</f>
        <v/>
      </c>
      <c r="E241" s="12" t="str">
        <f>IF($B241&lt;&gt;"",INDEX('новый реестр'!C:C,$B241+2),"")</f>
        <v/>
      </c>
      <c r="F241" s="12" t="str">
        <f>IF($B241&lt;&gt;"",INDEX('новый реестр'!D:D,$B241+2),"")</f>
        <v/>
      </c>
      <c r="G241" s="12" t="str">
        <f>IF($B241&lt;&gt;"",INDEX('новый реестр'!E:E,$B241+2),"")</f>
        <v/>
      </c>
      <c r="H241" s="32" t="str">
        <f>IF($B241&lt;&gt;"",INDEX('новый реестр'!F:F,$B241+2),"")</f>
        <v/>
      </c>
      <c r="I241" s="12" t="str">
        <f>IF($B241&lt;&gt;"",INDEX('новый реестр'!G:G,$B241+2),"")</f>
        <v/>
      </c>
      <c r="J241" s="12" t="str">
        <f>IF($B241&lt;&gt;"",INDEX('новый реестр'!A:BV,B241+2,C241),"")</f>
        <v/>
      </c>
    </row>
    <row r="242" spans="1:10" x14ac:dyDescent="0.25">
      <c r="A242" s="14"/>
      <c r="B242" s="51" t="str">
        <f>IFERROR(IF((ROW(A236)-MATCH(B241,B$7:B241,))&lt;--VLOOKUP(B241,'новый реестр'!A:H,8,),B241,MATCH("*",INDEX('новый реестр'!H:H,B241+3):'новый реестр'!H$10002,)+B241),"")</f>
        <v/>
      </c>
      <c r="C242" s="74" t="e">
        <f t="array" ref="C242">SMALL(IF(INDEX('новый реестр'!J:BV,B242+2,)&lt;&gt;"",COLUMN('новый реестр'!J:BV)),(ROW(A237)-MATCH(B242,B$7:B242,)))</f>
        <v>#VALUE!</v>
      </c>
      <c r="D242" s="12" t="str">
        <f>IF($B242&lt;&gt;"",INDEX('новый реестр'!B:B,$B242+2),"")</f>
        <v/>
      </c>
      <c r="E242" s="12" t="str">
        <f>IF($B242&lt;&gt;"",INDEX('новый реестр'!C:C,$B242+2),"")</f>
        <v/>
      </c>
      <c r="F242" s="12" t="str">
        <f>IF($B242&lt;&gt;"",INDEX('новый реестр'!D:D,$B242+2),"")</f>
        <v/>
      </c>
      <c r="G242" s="12" t="str">
        <f>IF($B242&lt;&gt;"",INDEX('новый реестр'!E:E,$B242+2),"")</f>
        <v/>
      </c>
      <c r="H242" s="32" t="str">
        <f>IF($B242&lt;&gt;"",INDEX('новый реестр'!F:F,$B242+2),"")</f>
        <v/>
      </c>
      <c r="I242" s="12" t="str">
        <f>IF($B242&lt;&gt;"",INDEX('новый реестр'!G:G,$B242+2),"")</f>
        <v/>
      </c>
      <c r="J242" s="12" t="str">
        <f>IF($B242&lt;&gt;"",INDEX('новый реестр'!A:BV,B242+2,C242),"")</f>
        <v/>
      </c>
    </row>
    <row r="243" spans="1:10" x14ac:dyDescent="0.25">
      <c r="A243" s="14"/>
      <c r="B243" s="51" t="str">
        <f>IFERROR(IF((ROW(A237)-MATCH(B242,B$7:B242,))&lt;--VLOOKUP(B242,'новый реестр'!A:H,8,),B242,MATCH("*",INDEX('новый реестр'!H:H,B242+3):'новый реестр'!H$10002,)+B242),"")</f>
        <v/>
      </c>
      <c r="C243" s="74" t="e">
        <f t="array" ref="C243">SMALL(IF(INDEX('новый реестр'!J:BV,B243+2,)&lt;&gt;"",COLUMN('новый реестр'!J:BV)),(ROW(A238)-MATCH(B243,B$7:B243,)))</f>
        <v>#VALUE!</v>
      </c>
      <c r="D243" s="12" t="str">
        <f>IF($B243&lt;&gt;"",INDEX('новый реестр'!B:B,$B243+2),"")</f>
        <v/>
      </c>
      <c r="E243" s="12" t="str">
        <f>IF($B243&lt;&gt;"",INDEX('новый реестр'!C:C,$B243+2),"")</f>
        <v/>
      </c>
      <c r="F243" s="12" t="str">
        <f>IF($B243&lt;&gt;"",INDEX('новый реестр'!D:D,$B243+2),"")</f>
        <v/>
      </c>
      <c r="G243" s="12" t="str">
        <f>IF($B243&lt;&gt;"",INDEX('новый реестр'!E:E,$B243+2),"")</f>
        <v/>
      </c>
      <c r="H243" s="32" t="str">
        <f>IF($B243&lt;&gt;"",INDEX('новый реестр'!F:F,$B243+2),"")</f>
        <v/>
      </c>
      <c r="I243" s="12" t="str">
        <f>IF($B243&lt;&gt;"",INDEX('новый реестр'!G:G,$B243+2),"")</f>
        <v/>
      </c>
      <c r="J243" s="12" t="str">
        <f>IF($B243&lt;&gt;"",INDEX('новый реестр'!A:BV,B243+2,C243),"")</f>
        <v/>
      </c>
    </row>
    <row r="244" spans="1:10" x14ac:dyDescent="0.25">
      <c r="A244" s="14"/>
      <c r="B244" s="51" t="str">
        <f>IFERROR(IF((ROW(A238)-MATCH(B243,B$7:B243,))&lt;--VLOOKUP(B243,'новый реестр'!A:H,8,),B243,MATCH("*",INDEX('новый реестр'!H:H,B243+3):'новый реестр'!H$10002,)+B243),"")</f>
        <v/>
      </c>
      <c r="C244" s="74" t="e">
        <f t="array" ref="C244">SMALL(IF(INDEX('новый реестр'!J:BV,B244+2,)&lt;&gt;"",COLUMN('новый реестр'!J:BV)),(ROW(A239)-MATCH(B244,B$7:B244,)))</f>
        <v>#VALUE!</v>
      </c>
      <c r="D244" s="12" t="str">
        <f>IF($B244&lt;&gt;"",INDEX('новый реестр'!B:B,$B244+2),"")</f>
        <v/>
      </c>
      <c r="E244" s="12" t="str">
        <f>IF($B244&lt;&gt;"",INDEX('новый реестр'!C:C,$B244+2),"")</f>
        <v/>
      </c>
      <c r="F244" s="12" t="str">
        <f>IF($B244&lt;&gt;"",INDEX('новый реестр'!D:D,$B244+2),"")</f>
        <v/>
      </c>
      <c r="G244" s="12" t="str">
        <f>IF($B244&lt;&gt;"",INDEX('новый реестр'!E:E,$B244+2),"")</f>
        <v/>
      </c>
      <c r="H244" s="32" t="str">
        <f>IF($B244&lt;&gt;"",INDEX('новый реестр'!F:F,$B244+2),"")</f>
        <v/>
      </c>
      <c r="I244" s="12" t="str">
        <f>IF($B244&lt;&gt;"",INDEX('новый реестр'!G:G,$B244+2),"")</f>
        <v/>
      </c>
      <c r="J244" s="12" t="str">
        <f>IF($B244&lt;&gt;"",INDEX('новый реестр'!A:BV,B244+2,C244),"")</f>
        <v/>
      </c>
    </row>
    <row r="245" spans="1:10" x14ac:dyDescent="0.25">
      <c r="A245" s="14"/>
      <c r="B245" s="51" t="str">
        <f>IFERROR(IF((ROW(A239)-MATCH(B244,B$7:B244,))&lt;--VLOOKUP(B244,'новый реестр'!A:H,8,),B244,MATCH("*",INDEX('новый реестр'!H:H,B244+3):'новый реестр'!H$10002,)+B244),"")</f>
        <v/>
      </c>
      <c r="C245" s="74" t="e">
        <f t="array" ref="C245">SMALL(IF(INDEX('новый реестр'!J:BV,B245+2,)&lt;&gt;"",COLUMN('новый реестр'!J:BV)),(ROW(A240)-MATCH(B245,B$7:B245,)))</f>
        <v>#VALUE!</v>
      </c>
      <c r="D245" s="12" t="str">
        <f>IF($B245&lt;&gt;"",INDEX('новый реестр'!B:B,$B245+2),"")</f>
        <v/>
      </c>
      <c r="E245" s="12" t="str">
        <f>IF($B245&lt;&gt;"",INDEX('новый реестр'!C:C,$B245+2),"")</f>
        <v/>
      </c>
      <c r="F245" s="12" t="str">
        <f>IF($B245&lt;&gt;"",INDEX('новый реестр'!D:D,$B245+2),"")</f>
        <v/>
      </c>
      <c r="G245" s="12" t="str">
        <f>IF($B245&lt;&gt;"",INDEX('новый реестр'!E:E,$B245+2),"")</f>
        <v/>
      </c>
      <c r="H245" s="32" t="str">
        <f>IF($B245&lt;&gt;"",INDEX('новый реестр'!F:F,$B245+2),"")</f>
        <v/>
      </c>
      <c r="I245" s="12" t="str">
        <f>IF($B245&lt;&gt;"",INDEX('новый реестр'!G:G,$B245+2),"")</f>
        <v/>
      </c>
      <c r="J245" s="12" t="str">
        <f>IF($B245&lt;&gt;"",INDEX('новый реестр'!A:BV,B245+2,C245),"")</f>
        <v/>
      </c>
    </row>
    <row r="246" spans="1:10" x14ac:dyDescent="0.25">
      <c r="A246" s="14"/>
      <c r="B246" s="51" t="str">
        <f>IFERROR(IF((ROW(A240)-MATCH(B245,B$7:B245,))&lt;--VLOOKUP(B245,'новый реестр'!A:H,8,),B245,MATCH("*",INDEX('новый реестр'!H:H,B245+3):'новый реестр'!H$10002,)+B245),"")</f>
        <v/>
      </c>
      <c r="C246" s="74" t="e">
        <f t="array" ref="C246">SMALL(IF(INDEX('новый реестр'!J:BV,B246+2,)&lt;&gt;"",COLUMN('новый реестр'!J:BV)),(ROW(A241)-MATCH(B246,B$7:B246,)))</f>
        <v>#VALUE!</v>
      </c>
      <c r="D246" s="12" t="str">
        <f>IF($B246&lt;&gt;"",INDEX('новый реестр'!B:B,$B246+2),"")</f>
        <v/>
      </c>
      <c r="E246" s="12" t="str">
        <f>IF($B246&lt;&gt;"",INDEX('новый реестр'!C:C,$B246+2),"")</f>
        <v/>
      </c>
      <c r="F246" s="12" t="str">
        <f>IF($B246&lt;&gt;"",INDEX('новый реестр'!D:D,$B246+2),"")</f>
        <v/>
      </c>
      <c r="G246" s="12" t="str">
        <f>IF($B246&lt;&gt;"",INDEX('новый реестр'!E:E,$B246+2),"")</f>
        <v/>
      </c>
      <c r="H246" s="32" t="str">
        <f>IF($B246&lt;&gt;"",INDEX('новый реестр'!F:F,$B246+2),"")</f>
        <v/>
      </c>
      <c r="I246" s="12" t="str">
        <f>IF($B246&lt;&gt;"",INDEX('новый реестр'!G:G,$B246+2),"")</f>
        <v/>
      </c>
      <c r="J246" s="12" t="str">
        <f>IF($B246&lt;&gt;"",INDEX('новый реестр'!A:BV,B246+2,C246),"")</f>
        <v/>
      </c>
    </row>
    <row r="247" spans="1:10" x14ac:dyDescent="0.25">
      <c r="A247" s="14"/>
      <c r="B247" s="51" t="str">
        <f>IFERROR(IF((ROW(A241)-MATCH(B246,B$7:B246,))&lt;--VLOOKUP(B246,'новый реестр'!A:H,8,),B246,MATCH("*",INDEX('новый реестр'!H:H,B246+3):'новый реестр'!H$10002,)+B246),"")</f>
        <v/>
      </c>
      <c r="C247" s="74" t="e">
        <f t="array" ref="C247">SMALL(IF(INDEX('новый реестр'!J:BV,B247+2,)&lt;&gt;"",COLUMN('новый реестр'!J:BV)),(ROW(A242)-MATCH(B247,B$7:B247,)))</f>
        <v>#VALUE!</v>
      </c>
      <c r="D247" s="12" t="str">
        <f>IF($B247&lt;&gt;"",INDEX('новый реестр'!B:B,$B247+2),"")</f>
        <v/>
      </c>
      <c r="E247" s="12" t="str">
        <f>IF($B247&lt;&gt;"",INDEX('новый реестр'!C:C,$B247+2),"")</f>
        <v/>
      </c>
      <c r="F247" s="12" t="str">
        <f>IF($B247&lt;&gt;"",INDEX('новый реестр'!D:D,$B247+2),"")</f>
        <v/>
      </c>
      <c r="G247" s="12" t="str">
        <f>IF($B247&lt;&gt;"",INDEX('новый реестр'!E:E,$B247+2),"")</f>
        <v/>
      </c>
      <c r="H247" s="32" t="str">
        <f>IF($B247&lt;&gt;"",INDEX('новый реестр'!F:F,$B247+2),"")</f>
        <v/>
      </c>
      <c r="I247" s="12" t="str">
        <f>IF($B247&lt;&gt;"",INDEX('новый реестр'!G:G,$B247+2),"")</f>
        <v/>
      </c>
      <c r="J247" s="12" t="str">
        <f>IF($B247&lt;&gt;"",INDEX('новый реестр'!A:BV,B247+2,C247),"")</f>
        <v/>
      </c>
    </row>
    <row r="248" spans="1:10" x14ac:dyDescent="0.25">
      <c r="A248" s="14"/>
      <c r="B248" s="51" t="str">
        <f>IFERROR(IF((ROW(A242)-MATCH(B247,B$7:B247,))&lt;--VLOOKUP(B247,'новый реестр'!A:H,8,),B247,MATCH("*",INDEX('новый реестр'!H:H,B247+3):'новый реестр'!H$10002,)+B247),"")</f>
        <v/>
      </c>
      <c r="C248" s="74" t="e">
        <f t="array" ref="C248">SMALL(IF(INDEX('новый реестр'!J:BV,B248+2,)&lt;&gt;"",COLUMN('новый реестр'!J:BV)),(ROW(A243)-MATCH(B248,B$7:B248,)))</f>
        <v>#VALUE!</v>
      </c>
      <c r="D248" s="12" t="str">
        <f>IF($B248&lt;&gt;"",INDEX('новый реестр'!B:B,$B248+2),"")</f>
        <v/>
      </c>
      <c r="E248" s="12" t="str">
        <f>IF($B248&lt;&gt;"",INDEX('новый реестр'!C:C,$B248+2),"")</f>
        <v/>
      </c>
      <c r="F248" s="12" t="str">
        <f>IF($B248&lt;&gt;"",INDEX('новый реестр'!D:D,$B248+2),"")</f>
        <v/>
      </c>
      <c r="G248" s="12" t="str">
        <f>IF($B248&lt;&gt;"",INDEX('новый реестр'!E:E,$B248+2),"")</f>
        <v/>
      </c>
      <c r="H248" s="32" t="str">
        <f>IF($B248&lt;&gt;"",INDEX('новый реестр'!F:F,$B248+2),"")</f>
        <v/>
      </c>
      <c r="I248" s="12" t="str">
        <f>IF($B248&lt;&gt;"",INDEX('новый реестр'!G:G,$B248+2),"")</f>
        <v/>
      </c>
      <c r="J248" s="12" t="str">
        <f>IF($B248&lt;&gt;"",INDEX('новый реестр'!A:BV,B248+2,C248),"")</f>
        <v/>
      </c>
    </row>
    <row r="249" spans="1:10" x14ac:dyDescent="0.25">
      <c r="A249" s="14"/>
      <c r="B249" s="51" t="str">
        <f>IFERROR(IF((ROW(A243)-MATCH(B248,B$7:B248,))&lt;--VLOOKUP(B248,'новый реестр'!A:H,8,),B248,MATCH("*",INDEX('новый реестр'!H:H,B248+3):'новый реестр'!H$10002,)+B248),"")</f>
        <v/>
      </c>
      <c r="C249" s="74" t="e">
        <f t="array" ref="C249">SMALL(IF(INDEX('новый реестр'!J:BV,B249+2,)&lt;&gt;"",COLUMN('новый реестр'!J:BV)),(ROW(A244)-MATCH(B249,B$7:B249,)))</f>
        <v>#VALUE!</v>
      </c>
      <c r="D249" s="12" t="str">
        <f>IF($B249&lt;&gt;"",INDEX('новый реестр'!B:B,$B249+2),"")</f>
        <v/>
      </c>
      <c r="E249" s="12" t="str">
        <f>IF($B249&lt;&gt;"",INDEX('новый реестр'!C:C,$B249+2),"")</f>
        <v/>
      </c>
      <c r="F249" s="12" t="str">
        <f>IF($B249&lt;&gt;"",INDEX('новый реестр'!D:D,$B249+2),"")</f>
        <v/>
      </c>
      <c r="G249" s="12" t="str">
        <f>IF($B249&lt;&gt;"",INDEX('новый реестр'!E:E,$B249+2),"")</f>
        <v/>
      </c>
      <c r="H249" s="32" t="str">
        <f>IF($B249&lt;&gt;"",INDEX('новый реестр'!F:F,$B249+2),"")</f>
        <v/>
      </c>
      <c r="I249" s="12" t="str">
        <f>IF($B249&lt;&gt;"",INDEX('новый реестр'!G:G,$B249+2),"")</f>
        <v/>
      </c>
      <c r="J249" s="12" t="str">
        <f>IF($B249&lt;&gt;"",INDEX('новый реестр'!A:BV,B249+2,C249),"")</f>
        <v/>
      </c>
    </row>
    <row r="250" spans="1:10" x14ac:dyDescent="0.25">
      <c r="A250" s="14"/>
      <c r="B250" s="51" t="str">
        <f>IFERROR(IF((ROW(A244)-MATCH(B249,B$7:B249,))&lt;--VLOOKUP(B249,'новый реестр'!A:H,8,),B249,MATCH("*",INDEX('новый реестр'!H:H,B249+3):'новый реестр'!H$10002,)+B249),"")</f>
        <v/>
      </c>
      <c r="C250" s="74" t="e">
        <f t="array" ref="C250">SMALL(IF(INDEX('новый реестр'!J:BV,B250+2,)&lt;&gt;"",COLUMN('новый реестр'!J:BV)),(ROW(A245)-MATCH(B250,B$7:B250,)))</f>
        <v>#VALUE!</v>
      </c>
      <c r="D250" s="12" t="str">
        <f>IF($B250&lt;&gt;"",INDEX('новый реестр'!B:B,$B250+2),"")</f>
        <v/>
      </c>
      <c r="E250" s="12" t="str">
        <f>IF($B250&lt;&gt;"",INDEX('новый реестр'!C:C,$B250+2),"")</f>
        <v/>
      </c>
      <c r="F250" s="12" t="str">
        <f>IF($B250&lt;&gt;"",INDEX('новый реестр'!D:D,$B250+2),"")</f>
        <v/>
      </c>
      <c r="G250" s="12" t="str">
        <f>IF($B250&lt;&gt;"",INDEX('новый реестр'!E:E,$B250+2),"")</f>
        <v/>
      </c>
      <c r="H250" s="32" t="str">
        <f>IF($B250&lt;&gt;"",INDEX('новый реестр'!F:F,$B250+2),"")</f>
        <v/>
      </c>
      <c r="I250" s="12" t="str">
        <f>IF($B250&lt;&gt;"",INDEX('новый реестр'!G:G,$B250+2),"")</f>
        <v/>
      </c>
      <c r="J250" s="12" t="str">
        <f>IF($B250&lt;&gt;"",INDEX('новый реестр'!A:BV,B250+2,C250),"")</f>
        <v/>
      </c>
    </row>
    <row r="251" spans="1:10" x14ac:dyDescent="0.25">
      <c r="A251" s="14"/>
      <c r="B251" s="51" t="str">
        <f>IFERROR(IF((ROW(A245)-MATCH(B250,B$7:B250,))&lt;--VLOOKUP(B250,'новый реестр'!A:H,8,),B250,MATCH("*",INDEX('новый реестр'!H:H,B250+3):'новый реестр'!H$10002,)+B250),"")</f>
        <v/>
      </c>
      <c r="C251" s="74" t="e">
        <f t="array" ref="C251">SMALL(IF(INDEX('новый реестр'!J:BV,B251+2,)&lt;&gt;"",COLUMN('новый реестр'!J:BV)),(ROW(A246)-MATCH(B251,B$7:B251,)))</f>
        <v>#VALUE!</v>
      </c>
      <c r="D251" s="12" t="str">
        <f>IF($B251&lt;&gt;"",INDEX('новый реестр'!B:B,$B251+2),"")</f>
        <v/>
      </c>
      <c r="E251" s="12" t="str">
        <f>IF($B251&lt;&gt;"",INDEX('новый реестр'!C:C,$B251+2),"")</f>
        <v/>
      </c>
      <c r="F251" s="12" t="str">
        <f>IF($B251&lt;&gt;"",INDEX('новый реестр'!D:D,$B251+2),"")</f>
        <v/>
      </c>
      <c r="G251" s="12" t="str">
        <f>IF($B251&lt;&gt;"",INDEX('новый реестр'!E:E,$B251+2),"")</f>
        <v/>
      </c>
      <c r="H251" s="32" t="str">
        <f>IF($B251&lt;&gt;"",INDEX('новый реестр'!F:F,$B251+2),"")</f>
        <v/>
      </c>
      <c r="I251" s="12" t="str">
        <f>IF($B251&lt;&gt;"",INDEX('новый реестр'!G:G,$B251+2),"")</f>
        <v/>
      </c>
      <c r="J251" s="12" t="str">
        <f>IF($B251&lt;&gt;"",INDEX('новый реестр'!A:BV,B251+2,C251),"")</f>
        <v/>
      </c>
    </row>
    <row r="252" spans="1:10" x14ac:dyDescent="0.25">
      <c r="A252" s="14"/>
      <c r="B252" s="51" t="str">
        <f>IFERROR(IF((ROW(A246)-MATCH(B251,B$7:B251,))&lt;--VLOOKUP(B251,'новый реестр'!A:H,8,),B251,MATCH("*",INDEX('новый реестр'!H:H,B251+3):'новый реестр'!H$10002,)+B251),"")</f>
        <v/>
      </c>
      <c r="C252" s="74" t="e">
        <f t="array" ref="C252">SMALL(IF(INDEX('новый реестр'!J:BV,B252+2,)&lt;&gt;"",COLUMN('новый реестр'!J:BV)),(ROW(A247)-MATCH(B252,B$7:B252,)))</f>
        <v>#VALUE!</v>
      </c>
      <c r="D252" s="12" t="str">
        <f>IF($B252&lt;&gt;"",INDEX('новый реестр'!B:B,$B252+2),"")</f>
        <v/>
      </c>
      <c r="E252" s="12" t="str">
        <f>IF($B252&lt;&gt;"",INDEX('новый реестр'!C:C,$B252+2),"")</f>
        <v/>
      </c>
      <c r="F252" s="12" t="str">
        <f>IF($B252&lt;&gt;"",INDEX('новый реестр'!D:D,$B252+2),"")</f>
        <v/>
      </c>
      <c r="G252" s="12" t="str">
        <f>IF($B252&lt;&gt;"",INDEX('новый реестр'!E:E,$B252+2),"")</f>
        <v/>
      </c>
      <c r="H252" s="32" t="str">
        <f>IF($B252&lt;&gt;"",INDEX('новый реестр'!F:F,$B252+2),"")</f>
        <v/>
      </c>
      <c r="I252" s="12" t="str">
        <f>IF($B252&lt;&gt;"",INDEX('новый реестр'!G:G,$B252+2),"")</f>
        <v/>
      </c>
      <c r="J252" s="12" t="str">
        <f>IF($B252&lt;&gt;"",INDEX('новый реестр'!A:BV,B252+2,C252),"")</f>
        <v/>
      </c>
    </row>
    <row r="253" spans="1:10" x14ac:dyDescent="0.25">
      <c r="A253" s="14"/>
      <c r="B253" s="51" t="str">
        <f>IFERROR(IF((ROW(A247)-MATCH(B252,B$7:B252,))&lt;--VLOOKUP(B252,'новый реестр'!A:H,8,),B252,MATCH("*",INDEX('новый реестр'!H:H,B252+3):'новый реестр'!H$10002,)+B252),"")</f>
        <v/>
      </c>
      <c r="C253" s="74" t="e">
        <f t="array" ref="C253">SMALL(IF(INDEX('новый реестр'!J:BV,B253+2,)&lt;&gt;"",COLUMN('новый реестр'!J:BV)),(ROW(A248)-MATCH(B253,B$7:B253,)))</f>
        <v>#VALUE!</v>
      </c>
      <c r="D253" s="12" t="str">
        <f>IF($B253&lt;&gt;"",INDEX('новый реестр'!B:B,$B253+2),"")</f>
        <v/>
      </c>
      <c r="E253" s="12" t="str">
        <f>IF($B253&lt;&gt;"",INDEX('новый реестр'!C:C,$B253+2),"")</f>
        <v/>
      </c>
      <c r="F253" s="12" t="str">
        <f>IF($B253&lt;&gt;"",INDEX('новый реестр'!D:D,$B253+2),"")</f>
        <v/>
      </c>
      <c r="G253" s="12" t="str">
        <f>IF($B253&lt;&gt;"",INDEX('новый реестр'!E:E,$B253+2),"")</f>
        <v/>
      </c>
      <c r="H253" s="32" t="str">
        <f>IF($B253&lt;&gt;"",INDEX('новый реестр'!F:F,$B253+2),"")</f>
        <v/>
      </c>
      <c r="I253" s="12" t="str">
        <f>IF($B253&lt;&gt;"",INDEX('новый реестр'!G:G,$B253+2),"")</f>
        <v/>
      </c>
      <c r="J253" s="12" t="str">
        <f>IF($B253&lt;&gt;"",INDEX('новый реестр'!A:BV,B253+2,C253),"")</f>
        <v/>
      </c>
    </row>
    <row r="254" spans="1:10" x14ac:dyDescent="0.25">
      <c r="A254" s="14"/>
      <c r="B254" s="51" t="str">
        <f>IFERROR(IF((ROW(A248)-MATCH(B253,B$7:B253,))&lt;--VLOOKUP(B253,'новый реестр'!A:H,8,),B253,MATCH("*",INDEX('новый реестр'!H:H,B253+3):'новый реестр'!H$10002,)+B253),"")</f>
        <v/>
      </c>
      <c r="C254" s="74" t="e">
        <f t="array" ref="C254">SMALL(IF(INDEX('новый реестр'!J:BV,B254+2,)&lt;&gt;"",COLUMN('новый реестр'!J:BV)),(ROW(A249)-MATCH(B254,B$7:B254,)))</f>
        <v>#VALUE!</v>
      </c>
      <c r="D254" s="12" t="str">
        <f>IF($B254&lt;&gt;"",INDEX('новый реестр'!B:B,$B254+2),"")</f>
        <v/>
      </c>
      <c r="E254" s="12" t="str">
        <f>IF($B254&lt;&gt;"",INDEX('новый реестр'!C:C,$B254+2),"")</f>
        <v/>
      </c>
      <c r="F254" s="12" t="str">
        <f>IF($B254&lt;&gt;"",INDEX('новый реестр'!D:D,$B254+2),"")</f>
        <v/>
      </c>
      <c r="G254" s="12" t="str">
        <f>IF($B254&lt;&gt;"",INDEX('новый реестр'!E:E,$B254+2),"")</f>
        <v/>
      </c>
      <c r="H254" s="32" t="str">
        <f>IF($B254&lt;&gt;"",INDEX('новый реестр'!F:F,$B254+2),"")</f>
        <v/>
      </c>
      <c r="I254" s="12" t="str">
        <f>IF($B254&lt;&gt;"",INDEX('новый реестр'!G:G,$B254+2),"")</f>
        <v/>
      </c>
      <c r="J254" s="12" t="str">
        <f>IF($B254&lt;&gt;"",INDEX('новый реестр'!A:BV,B254+2,C254),"")</f>
        <v/>
      </c>
    </row>
    <row r="255" spans="1:10" x14ac:dyDescent="0.25">
      <c r="A255" s="14"/>
      <c r="B255" s="51" t="str">
        <f>IFERROR(IF((ROW(A249)-MATCH(B254,B$7:B254,))&lt;--VLOOKUP(B254,'новый реестр'!A:H,8,),B254,MATCH("*",INDEX('новый реестр'!H:H,B254+3):'новый реестр'!H$10002,)+B254),"")</f>
        <v/>
      </c>
      <c r="C255" s="74" t="e">
        <f t="array" ref="C255">SMALL(IF(INDEX('новый реестр'!J:BV,B255+2,)&lt;&gt;"",COLUMN('новый реестр'!J:BV)),(ROW(A250)-MATCH(B255,B$7:B255,)))</f>
        <v>#VALUE!</v>
      </c>
      <c r="D255" s="12" t="str">
        <f>IF($B255&lt;&gt;"",INDEX('новый реестр'!B:B,$B255+2),"")</f>
        <v/>
      </c>
      <c r="E255" s="12" t="str">
        <f>IF($B255&lt;&gt;"",INDEX('новый реестр'!C:C,$B255+2),"")</f>
        <v/>
      </c>
      <c r="F255" s="12" t="str">
        <f>IF($B255&lt;&gt;"",INDEX('новый реестр'!D:D,$B255+2),"")</f>
        <v/>
      </c>
      <c r="G255" s="12" t="str">
        <f>IF($B255&lt;&gt;"",INDEX('новый реестр'!E:E,$B255+2),"")</f>
        <v/>
      </c>
      <c r="H255" s="32" t="str">
        <f>IF($B255&lt;&gt;"",INDEX('новый реестр'!F:F,$B255+2),"")</f>
        <v/>
      </c>
      <c r="I255" s="12" t="str">
        <f>IF($B255&lt;&gt;"",INDEX('новый реестр'!G:G,$B255+2),"")</f>
        <v/>
      </c>
      <c r="J255" s="12" t="str">
        <f>IF($B255&lt;&gt;"",INDEX('новый реестр'!A:BV,B255+2,C255),"")</f>
        <v/>
      </c>
    </row>
    <row r="256" spans="1:10" x14ac:dyDescent="0.25">
      <c r="A256" s="14"/>
      <c r="B256" s="51" t="str">
        <f>IFERROR(IF((ROW(A250)-MATCH(B255,B$7:B255,))&lt;--VLOOKUP(B255,'новый реестр'!A:H,8,),B255,MATCH("*",INDEX('новый реестр'!H:H,B255+3):'новый реестр'!H$10002,)+B255),"")</f>
        <v/>
      </c>
      <c r="C256" s="74" t="e">
        <f t="array" ref="C256">SMALL(IF(INDEX('новый реестр'!J:BV,B256+2,)&lt;&gt;"",COLUMN('новый реестр'!J:BV)),(ROW(A251)-MATCH(B256,B$7:B256,)))</f>
        <v>#VALUE!</v>
      </c>
      <c r="D256" s="12" t="str">
        <f>IF($B256&lt;&gt;"",INDEX('новый реестр'!B:B,$B256+2),"")</f>
        <v/>
      </c>
      <c r="E256" s="12" t="str">
        <f>IF($B256&lt;&gt;"",INDEX('новый реестр'!C:C,$B256+2),"")</f>
        <v/>
      </c>
      <c r="F256" s="12" t="str">
        <f>IF($B256&lt;&gt;"",INDEX('новый реестр'!D:D,$B256+2),"")</f>
        <v/>
      </c>
      <c r="G256" s="12" t="str">
        <f>IF($B256&lt;&gt;"",INDEX('новый реестр'!E:E,$B256+2),"")</f>
        <v/>
      </c>
      <c r="H256" s="32" t="str">
        <f>IF($B256&lt;&gt;"",INDEX('новый реестр'!F:F,$B256+2),"")</f>
        <v/>
      </c>
      <c r="I256" s="12" t="str">
        <f>IF($B256&lt;&gt;"",INDEX('новый реестр'!G:G,$B256+2),"")</f>
        <v/>
      </c>
      <c r="J256" s="12" t="str">
        <f>IF($B256&lt;&gt;"",INDEX('новый реестр'!A:BV,B256+2,C256),"")</f>
        <v/>
      </c>
    </row>
    <row r="257" spans="1:10" x14ac:dyDescent="0.25">
      <c r="A257" s="14"/>
      <c r="B257" s="51" t="str">
        <f>IFERROR(IF((ROW(A251)-MATCH(B256,B$7:B256,))&lt;--VLOOKUP(B256,'новый реестр'!A:H,8,),B256,MATCH("*",INDEX('новый реестр'!H:H,B256+3):'новый реестр'!H$10002,)+B256),"")</f>
        <v/>
      </c>
      <c r="C257" s="74" t="e">
        <f t="array" ref="C257">SMALL(IF(INDEX('новый реестр'!J:BV,B257+2,)&lt;&gt;"",COLUMN('новый реестр'!J:BV)),(ROW(A252)-MATCH(B257,B$7:B257,)))</f>
        <v>#VALUE!</v>
      </c>
      <c r="D257" s="12" t="str">
        <f>IF($B257&lt;&gt;"",INDEX('новый реестр'!B:B,$B257+2),"")</f>
        <v/>
      </c>
      <c r="E257" s="12" t="str">
        <f>IF($B257&lt;&gt;"",INDEX('новый реестр'!C:C,$B257+2),"")</f>
        <v/>
      </c>
      <c r="F257" s="12" t="str">
        <f>IF($B257&lt;&gt;"",INDEX('новый реестр'!D:D,$B257+2),"")</f>
        <v/>
      </c>
      <c r="G257" s="12" t="str">
        <f>IF($B257&lt;&gt;"",INDEX('новый реестр'!E:E,$B257+2),"")</f>
        <v/>
      </c>
      <c r="H257" s="32" t="str">
        <f>IF($B257&lt;&gt;"",INDEX('новый реестр'!F:F,$B257+2),"")</f>
        <v/>
      </c>
      <c r="I257" s="12" t="str">
        <f>IF($B257&lt;&gt;"",INDEX('новый реестр'!G:G,$B257+2),"")</f>
        <v/>
      </c>
      <c r="J257" s="12" t="str">
        <f>IF($B257&lt;&gt;"",INDEX('новый реестр'!A:BV,B257+2,C257),"")</f>
        <v/>
      </c>
    </row>
    <row r="258" spans="1:10" x14ac:dyDescent="0.25">
      <c r="A258" s="14"/>
      <c r="B258" s="51" t="str">
        <f>IFERROR(IF((ROW(A252)-MATCH(B257,B$7:B257,))&lt;--VLOOKUP(B257,'новый реестр'!A:H,8,),B257,MATCH("*",INDEX('новый реестр'!H:H,B257+3):'новый реестр'!H$10002,)+B257),"")</f>
        <v/>
      </c>
      <c r="C258" s="74" t="e">
        <f t="array" ref="C258">SMALL(IF(INDEX('новый реестр'!J:BV,B258+2,)&lt;&gt;"",COLUMN('новый реестр'!J:BV)),(ROW(A253)-MATCH(B258,B$7:B258,)))</f>
        <v>#VALUE!</v>
      </c>
      <c r="D258" s="12" t="str">
        <f>IF($B258&lt;&gt;"",INDEX('новый реестр'!B:B,$B258+2),"")</f>
        <v/>
      </c>
      <c r="E258" s="12" t="str">
        <f>IF($B258&lt;&gt;"",INDEX('новый реестр'!C:C,$B258+2),"")</f>
        <v/>
      </c>
      <c r="F258" s="12" t="str">
        <f>IF($B258&lt;&gt;"",INDEX('новый реестр'!D:D,$B258+2),"")</f>
        <v/>
      </c>
      <c r="G258" s="12" t="str">
        <f>IF($B258&lt;&gt;"",INDEX('новый реестр'!E:E,$B258+2),"")</f>
        <v/>
      </c>
      <c r="H258" s="32" t="str">
        <f>IF($B258&lt;&gt;"",INDEX('новый реестр'!F:F,$B258+2),"")</f>
        <v/>
      </c>
      <c r="I258" s="12" t="str">
        <f>IF($B258&lt;&gt;"",INDEX('новый реестр'!G:G,$B258+2),"")</f>
        <v/>
      </c>
      <c r="J258" s="12" t="str">
        <f>IF($B258&lt;&gt;"",INDEX('новый реестр'!A:BV,B258+2,C258),"")</f>
        <v/>
      </c>
    </row>
    <row r="259" spans="1:10" x14ac:dyDescent="0.25">
      <c r="A259" s="14"/>
      <c r="B259" s="51" t="str">
        <f>IFERROR(IF((ROW(A253)-MATCH(B258,B$7:B258,))&lt;--VLOOKUP(B258,'новый реестр'!A:H,8,),B258,MATCH("*",INDEX('новый реестр'!H:H,B258+3):'новый реестр'!H$10002,)+B258),"")</f>
        <v/>
      </c>
      <c r="C259" s="74" t="e">
        <f t="array" ref="C259">SMALL(IF(INDEX('новый реестр'!J:BV,B259+2,)&lt;&gt;"",COLUMN('новый реестр'!J:BV)),(ROW(A254)-MATCH(B259,B$7:B259,)))</f>
        <v>#VALUE!</v>
      </c>
      <c r="D259" s="12" t="str">
        <f>IF($B259&lt;&gt;"",INDEX('новый реестр'!B:B,$B259+2),"")</f>
        <v/>
      </c>
      <c r="E259" s="12" t="str">
        <f>IF($B259&lt;&gt;"",INDEX('новый реестр'!C:C,$B259+2),"")</f>
        <v/>
      </c>
      <c r="F259" s="12" t="str">
        <f>IF($B259&lt;&gt;"",INDEX('новый реестр'!D:D,$B259+2),"")</f>
        <v/>
      </c>
      <c r="G259" s="12" t="str">
        <f>IF($B259&lt;&gt;"",INDEX('новый реестр'!E:E,$B259+2),"")</f>
        <v/>
      </c>
      <c r="H259" s="32" t="str">
        <f>IF($B259&lt;&gt;"",INDEX('новый реестр'!F:F,$B259+2),"")</f>
        <v/>
      </c>
      <c r="I259" s="12" t="str">
        <f>IF($B259&lt;&gt;"",INDEX('новый реестр'!G:G,$B259+2),"")</f>
        <v/>
      </c>
      <c r="J259" s="12" t="str">
        <f>IF($B259&lt;&gt;"",INDEX('новый реестр'!A:BV,B259+2,C259),"")</f>
        <v/>
      </c>
    </row>
    <row r="260" spans="1:10" x14ac:dyDescent="0.25">
      <c r="A260" s="14"/>
      <c r="B260" s="51" t="str">
        <f>IFERROR(IF((ROW(A254)-MATCH(B259,B$7:B259,))&lt;--VLOOKUP(B259,'новый реестр'!A:H,8,),B259,MATCH("*",INDEX('новый реестр'!H:H,B259+3):'новый реестр'!H$10002,)+B259),"")</f>
        <v/>
      </c>
      <c r="C260" s="74" t="e">
        <f t="array" ref="C260">SMALL(IF(INDEX('новый реестр'!J:BV,B260+2,)&lt;&gt;"",COLUMN('новый реестр'!J:BV)),(ROW(A255)-MATCH(B260,B$7:B260,)))</f>
        <v>#VALUE!</v>
      </c>
      <c r="D260" s="12" t="str">
        <f>IF($B260&lt;&gt;"",INDEX('новый реестр'!B:B,$B260+2),"")</f>
        <v/>
      </c>
      <c r="E260" s="12" t="str">
        <f>IF($B260&lt;&gt;"",INDEX('новый реестр'!C:C,$B260+2),"")</f>
        <v/>
      </c>
      <c r="F260" s="12" t="str">
        <f>IF($B260&lt;&gt;"",INDEX('новый реестр'!D:D,$B260+2),"")</f>
        <v/>
      </c>
      <c r="G260" s="12" t="str">
        <f>IF($B260&lt;&gt;"",INDEX('новый реестр'!E:E,$B260+2),"")</f>
        <v/>
      </c>
      <c r="H260" s="32" t="str">
        <f>IF($B260&lt;&gt;"",INDEX('новый реестр'!F:F,$B260+2),"")</f>
        <v/>
      </c>
      <c r="I260" s="12" t="str">
        <f>IF($B260&lt;&gt;"",INDEX('новый реестр'!G:G,$B260+2),"")</f>
        <v/>
      </c>
      <c r="J260" s="12" t="str">
        <f>IF($B260&lt;&gt;"",INDEX('новый реестр'!A:BV,B260+2,C260),"")</f>
        <v/>
      </c>
    </row>
    <row r="261" spans="1:10" x14ac:dyDescent="0.25">
      <c r="A261" s="14"/>
      <c r="B261" s="51" t="str">
        <f>IFERROR(IF((ROW(A255)-MATCH(B260,B$7:B260,))&lt;--VLOOKUP(B260,'новый реестр'!A:H,8,),B260,MATCH("*",INDEX('новый реестр'!H:H,B260+3):'новый реестр'!H$10002,)+B260),"")</f>
        <v/>
      </c>
      <c r="C261" s="74" t="e">
        <f t="array" ref="C261">SMALL(IF(INDEX('новый реестр'!J:BV,B261+2,)&lt;&gt;"",COLUMN('новый реестр'!J:BV)),(ROW(A256)-MATCH(B261,B$7:B261,)))</f>
        <v>#VALUE!</v>
      </c>
      <c r="D261" s="12" t="str">
        <f>IF($B261&lt;&gt;"",INDEX('новый реестр'!B:B,$B261+2),"")</f>
        <v/>
      </c>
      <c r="E261" s="12" t="str">
        <f>IF($B261&lt;&gt;"",INDEX('новый реестр'!C:C,$B261+2),"")</f>
        <v/>
      </c>
      <c r="F261" s="12" t="str">
        <f>IF($B261&lt;&gt;"",INDEX('новый реестр'!D:D,$B261+2),"")</f>
        <v/>
      </c>
      <c r="G261" s="12" t="str">
        <f>IF($B261&lt;&gt;"",INDEX('новый реестр'!E:E,$B261+2),"")</f>
        <v/>
      </c>
      <c r="H261" s="32" t="str">
        <f>IF($B261&lt;&gt;"",INDEX('новый реестр'!F:F,$B261+2),"")</f>
        <v/>
      </c>
      <c r="I261" s="12" t="str">
        <f>IF($B261&lt;&gt;"",INDEX('новый реестр'!G:G,$B261+2),"")</f>
        <v/>
      </c>
      <c r="J261" s="12" t="str">
        <f>IF($B261&lt;&gt;"",INDEX('новый реестр'!A:BV,B261+2,C261),"")</f>
        <v/>
      </c>
    </row>
    <row r="262" spans="1:10" x14ac:dyDescent="0.25">
      <c r="A262" s="14"/>
      <c r="B262" s="51" t="str">
        <f>IFERROR(IF((ROW(A256)-MATCH(B261,B$7:B261,))&lt;--VLOOKUP(B261,'новый реестр'!A:H,8,),B261,MATCH("*",INDEX('новый реестр'!H:H,B261+3):'новый реестр'!H$10002,)+B261),"")</f>
        <v/>
      </c>
      <c r="C262" s="74" t="e">
        <f t="array" ref="C262">SMALL(IF(INDEX('новый реестр'!J:BV,B262+2,)&lt;&gt;"",COLUMN('новый реестр'!J:BV)),(ROW(A257)-MATCH(B262,B$7:B262,)))</f>
        <v>#VALUE!</v>
      </c>
      <c r="D262" s="12" t="str">
        <f>IF($B262&lt;&gt;"",INDEX('новый реестр'!B:B,$B262+2),"")</f>
        <v/>
      </c>
      <c r="E262" s="12" t="str">
        <f>IF($B262&lt;&gt;"",INDEX('новый реестр'!C:C,$B262+2),"")</f>
        <v/>
      </c>
      <c r="F262" s="12" t="str">
        <f>IF($B262&lt;&gt;"",INDEX('новый реестр'!D:D,$B262+2),"")</f>
        <v/>
      </c>
      <c r="G262" s="12" t="str">
        <f>IF($B262&lt;&gt;"",INDEX('новый реестр'!E:E,$B262+2),"")</f>
        <v/>
      </c>
      <c r="H262" s="32" t="str">
        <f>IF($B262&lt;&gt;"",INDEX('новый реестр'!F:F,$B262+2),"")</f>
        <v/>
      </c>
      <c r="I262" s="12" t="str">
        <f>IF($B262&lt;&gt;"",INDEX('новый реестр'!G:G,$B262+2),"")</f>
        <v/>
      </c>
      <c r="J262" s="12" t="str">
        <f>IF($B262&lt;&gt;"",INDEX('новый реестр'!A:BV,B262+2,C262),"")</f>
        <v/>
      </c>
    </row>
    <row r="263" spans="1:10" x14ac:dyDescent="0.25">
      <c r="A263" s="14"/>
      <c r="B263" s="51" t="str">
        <f>IFERROR(IF((ROW(A257)-MATCH(B262,B$7:B262,))&lt;--VLOOKUP(B262,'новый реестр'!A:H,8,),B262,MATCH("*",INDEX('новый реестр'!H:H,B262+3):'новый реестр'!H$10002,)+B262),"")</f>
        <v/>
      </c>
      <c r="C263" s="74" t="e">
        <f t="array" ref="C263">SMALL(IF(INDEX('новый реестр'!J:BV,B263+2,)&lt;&gt;"",COLUMN('новый реестр'!J:BV)),(ROW(A258)-MATCH(B263,B$7:B263,)))</f>
        <v>#VALUE!</v>
      </c>
      <c r="D263" s="12" t="str">
        <f>IF($B263&lt;&gt;"",INDEX('новый реестр'!B:B,$B263+2),"")</f>
        <v/>
      </c>
      <c r="E263" s="12" t="str">
        <f>IF($B263&lt;&gt;"",INDEX('новый реестр'!C:C,$B263+2),"")</f>
        <v/>
      </c>
      <c r="F263" s="12" t="str">
        <f>IF($B263&lt;&gt;"",INDEX('новый реестр'!D:D,$B263+2),"")</f>
        <v/>
      </c>
      <c r="G263" s="12" t="str">
        <f>IF($B263&lt;&gt;"",INDEX('новый реестр'!E:E,$B263+2),"")</f>
        <v/>
      </c>
      <c r="H263" s="32" t="str">
        <f>IF($B263&lt;&gt;"",INDEX('новый реестр'!F:F,$B263+2),"")</f>
        <v/>
      </c>
      <c r="I263" s="12" t="str">
        <f>IF($B263&lt;&gt;"",INDEX('новый реестр'!G:G,$B263+2),"")</f>
        <v/>
      </c>
      <c r="J263" s="12" t="str">
        <f>IF($B263&lt;&gt;"",INDEX('новый реестр'!A:BV,B263+2,C263),"")</f>
        <v/>
      </c>
    </row>
    <row r="264" spans="1:10" x14ac:dyDescent="0.25">
      <c r="A264" s="14"/>
      <c r="B264" s="51" t="str">
        <f>IFERROR(IF((ROW(A258)-MATCH(B263,B$7:B263,))&lt;--VLOOKUP(B263,'новый реестр'!A:H,8,),B263,MATCH("*",INDEX('новый реестр'!H:H,B263+3):'новый реестр'!H$10002,)+B263),"")</f>
        <v/>
      </c>
      <c r="C264" s="74" t="e">
        <f t="array" ref="C264">SMALL(IF(INDEX('новый реестр'!J:BV,B264+2,)&lt;&gt;"",COLUMN('новый реестр'!J:BV)),(ROW(A259)-MATCH(B264,B$7:B264,)))</f>
        <v>#VALUE!</v>
      </c>
      <c r="D264" s="12" t="str">
        <f>IF($B264&lt;&gt;"",INDEX('новый реестр'!B:B,$B264+2),"")</f>
        <v/>
      </c>
      <c r="E264" s="12" t="str">
        <f>IF($B264&lt;&gt;"",INDEX('новый реестр'!C:C,$B264+2),"")</f>
        <v/>
      </c>
      <c r="F264" s="12" t="str">
        <f>IF($B264&lt;&gt;"",INDEX('новый реестр'!D:D,$B264+2),"")</f>
        <v/>
      </c>
      <c r="G264" s="12" t="str">
        <f>IF($B264&lt;&gt;"",INDEX('новый реестр'!E:E,$B264+2),"")</f>
        <v/>
      </c>
      <c r="H264" s="32" t="str">
        <f>IF($B264&lt;&gt;"",INDEX('новый реестр'!F:F,$B264+2),"")</f>
        <v/>
      </c>
      <c r="I264" s="12" t="str">
        <f>IF($B264&lt;&gt;"",INDEX('новый реестр'!G:G,$B264+2),"")</f>
        <v/>
      </c>
      <c r="J264" s="12" t="str">
        <f>IF($B264&lt;&gt;"",INDEX('новый реестр'!A:BV,B264+2,C264),"")</f>
        <v/>
      </c>
    </row>
    <row r="265" spans="1:10" x14ac:dyDescent="0.25">
      <c r="A265" s="14"/>
      <c r="B265" s="51" t="str">
        <f>IFERROR(IF((ROW(A259)-MATCH(B264,B$7:B264,))&lt;--VLOOKUP(B264,'новый реестр'!A:H,8,),B264,MATCH("*",INDEX('новый реестр'!H:H,B264+3):'новый реестр'!H$10002,)+B264),"")</f>
        <v/>
      </c>
      <c r="C265" s="74" t="e">
        <f t="array" ref="C265">SMALL(IF(INDEX('новый реестр'!J:BV,B265+2,)&lt;&gt;"",COLUMN('новый реестр'!J:BV)),(ROW(A260)-MATCH(B265,B$7:B265,)))</f>
        <v>#VALUE!</v>
      </c>
      <c r="D265" s="12" t="str">
        <f>IF($B265&lt;&gt;"",INDEX('новый реестр'!B:B,$B265+2),"")</f>
        <v/>
      </c>
      <c r="E265" s="12" t="str">
        <f>IF($B265&lt;&gt;"",INDEX('новый реестр'!C:C,$B265+2),"")</f>
        <v/>
      </c>
      <c r="F265" s="12" t="str">
        <f>IF($B265&lt;&gt;"",INDEX('новый реестр'!D:D,$B265+2),"")</f>
        <v/>
      </c>
      <c r="G265" s="12" t="str">
        <f>IF($B265&lt;&gt;"",INDEX('новый реестр'!E:E,$B265+2),"")</f>
        <v/>
      </c>
      <c r="H265" s="32" t="str">
        <f>IF($B265&lt;&gt;"",INDEX('новый реестр'!F:F,$B265+2),"")</f>
        <v/>
      </c>
      <c r="I265" s="12" t="str">
        <f>IF($B265&lt;&gt;"",INDEX('новый реестр'!G:G,$B265+2),"")</f>
        <v/>
      </c>
      <c r="J265" s="12" t="str">
        <f>IF($B265&lt;&gt;"",INDEX('новый реестр'!A:BV,B265+2,C265),"")</f>
        <v/>
      </c>
    </row>
    <row r="266" spans="1:10" x14ac:dyDescent="0.25">
      <c r="A266" s="14"/>
      <c r="B266" s="51" t="str">
        <f>IFERROR(IF((ROW(A260)-MATCH(B265,B$7:B265,))&lt;--VLOOKUP(B265,'новый реестр'!A:H,8,),B265,MATCH("*",INDEX('новый реестр'!H:H,B265+3):'новый реестр'!H$10002,)+B265),"")</f>
        <v/>
      </c>
      <c r="C266" s="74" t="e">
        <f t="array" ref="C266">SMALL(IF(INDEX('новый реестр'!J:BV,B266+2,)&lt;&gt;"",COLUMN('новый реестр'!J:BV)),(ROW(A261)-MATCH(B266,B$7:B266,)))</f>
        <v>#VALUE!</v>
      </c>
      <c r="D266" s="12" t="str">
        <f>IF($B266&lt;&gt;"",INDEX('новый реестр'!B:B,$B266+2),"")</f>
        <v/>
      </c>
      <c r="E266" s="12" t="str">
        <f>IF($B266&lt;&gt;"",INDEX('новый реестр'!C:C,$B266+2),"")</f>
        <v/>
      </c>
      <c r="F266" s="12" t="str">
        <f>IF($B266&lt;&gt;"",INDEX('новый реестр'!D:D,$B266+2),"")</f>
        <v/>
      </c>
      <c r="G266" s="12" t="str">
        <f>IF($B266&lt;&gt;"",INDEX('новый реестр'!E:E,$B266+2),"")</f>
        <v/>
      </c>
      <c r="H266" s="32" t="str">
        <f>IF($B266&lt;&gt;"",INDEX('новый реестр'!F:F,$B266+2),"")</f>
        <v/>
      </c>
      <c r="I266" s="12" t="str">
        <f>IF($B266&lt;&gt;"",INDEX('новый реестр'!G:G,$B266+2),"")</f>
        <v/>
      </c>
      <c r="J266" s="12" t="str">
        <f>IF($B266&lt;&gt;"",INDEX('новый реестр'!A:BV,B266+2,C266),"")</f>
        <v/>
      </c>
    </row>
    <row r="267" spans="1:10" x14ac:dyDescent="0.25">
      <c r="A267" s="14"/>
      <c r="B267" s="51" t="str">
        <f>IFERROR(IF((ROW(A261)-MATCH(B266,B$7:B266,))&lt;--VLOOKUP(B266,'новый реестр'!A:H,8,),B266,MATCH("*",INDEX('новый реестр'!H:H,B266+3):'новый реестр'!H$10002,)+B266),"")</f>
        <v/>
      </c>
      <c r="C267" s="74" t="e">
        <f t="array" ref="C267">SMALL(IF(INDEX('новый реестр'!J:BV,B267+2,)&lt;&gt;"",COLUMN('новый реестр'!J:BV)),(ROW(A262)-MATCH(B267,B$7:B267,)))</f>
        <v>#VALUE!</v>
      </c>
      <c r="D267" s="12" t="str">
        <f>IF($B267&lt;&gt;"",INDEX('новый реестр'!B:B,$B267+2),"")</f>
        <v/>
      </c>
      <c r="E267" s="12" t="str">
        <f>IF($B267&lt;&gt;"",INDEX('новый реестр'!C:C,$B267+2),"")</f>
        <v/>
      </c>
      <c r="F267" s="12" t="str">
        <f>IF($B267&lt;&gt;"",INDEX('новый реестр'!D:D,$B267+2),"")</f>
        <v/>
      </c>
      <c r="G267" s="12" t="str">
        <f>IF($B267&lt;&gt;"",INDEX('новый реестр'!E:E,$B267+2),"")</f>
        <v/>
      </c>
      <c r="H267" s="32" t="str">
        <f>IF($B267&lt;&gt;"",INDEX('новый реестр'!F:F,$B267+2),"")</f>
        <v/>
      </c>
      <c r="I267" s="12" t="str">
        <f>IF($B267&lt;&gt;"",INDEX('новый реестр'!G:G,$B267+2),"")</f>
        <v/>
      </c>
      <c r="J267" s="12" t="str">
        <f>IF($B267&lt;&gt;"",INDEX('новый реестр'!A:BV,B267+2,C267),"")</f>
        <v/>
      </c>
    </row>
    <row r="268" spans="1:10" x14ac:dyDescent="0.25">
      <c r="A268" s="14"/>
      <c r="B268" s="51" t="str">
        <f>IFERROR(IF((ROW(A262)-MATCH(B267,B$7:B267,))&lt;--VLOOKUP(B267,'новый реестр'!A:H,8,),B267,MATCH("*",INDEX('новый реестр'!H:H,B267+3):'новый реестр'!H$10002,)+B267),"")</f>
        <v/>
      </c>
      <c r="C268" s="74" t="e">
        <f t="array" ref="C268">SMALL(IF(INDEX('новый реестр'!J:BV,B268+2,)&lt;&gt;"",COLUMN('новый реестр'!J:BV)),(ROW(A263)-MATCH(B268,B$7:B268,)))</f>
        <v>#VALUE!</v>
      </c>
      <c r="D268" s="12" t="str">
        <f>IF($B268&lt;&gt;"",INDEX('новый реестр'!B:B,$B268+2),"")</f>
        <v/>
      </c>
      <c r="E268" s="12" t="str">
        <f>IF($B268&lt;&gt;"",INDEX('новый реестр'!C:C,$B268+2),"")</f>
        <v/>
      </c>
      <c r="F268" s="12" t="str">
        <f>IF($B268&lt;&gt;"",INDEX('новый реестр'!D:D,$B268+2),"")</f>
        <v/>
      </c>
      <c r="G268" s="12" t="str">
        <f>IF($B268&lt;&gt;"",INDEX('новый реестр'!E:E,$B268+2),"")</f>
        <v/>
      </c>
      <c r="H268" s="32" t="str">
        <f>IF($B268&lt;&gt;"",INDEX('новый реестр'!F:F,$B268+2),"")</f>
        <v/>
      </c>
      <c r="I268" s="12" t="str">
        <f>IF($B268&lt;&gt;"",INDEX('новый реестр'!G:G,$B268+2),"")</f>
        <v/>
      </c>
      <c r="J268" s="12" t="str">
        <f>IF($B268&lt;&gt;"",INDEX('новый реестр'!A:BV,B268+2,C268),"")</f>
        <v/>
      </c>
    </row>
    <row r="269" spans="1:10" x14ac:dyDescent="0.25">
      <c r="A269" s="14"/>
      <c r="B269" s="51" t="str">
        <f>IFERROR(IF((ROW(A263)-MATCH(B268,B$7:B268,))&lt;--VLOOKUP(B268,'новый реестр'!A:H,8,),B268,MATCH("*",INDEX('новый реестр'!H:H,B268+3):'новый реестр'!H$10002,)+B268),"")</f>
        <v/>
      </c>
      <c r="C269" s="74" t="e">
        <f t="array" ref="C269">SMALL(IF(INDEX('новый реестр'!J:BV,B269+2,)&lt;&gt;"",COLUMN('новый реестр'!J:BV)),(ROW(A264)-MATCH(B269,B$7:B269,)))</f>
        <v>#VALUE!</v>
      </c>
      <c r="D269" s="12" t="str">
        <f>IF($B269&lt;&gt;"",INDEX('новый реестр'!B:B,$B269+2),"")</f>
        <v/>
      </c>
      <c r="E269" s="12" t="str">
        <f>IF($B269&lt;&gt;"",INDEX('новый реестр'!C:C,$B269+2),"")</f>
        <v/>
      </c>
      <c r="F269" s="12" t="str">
        <f>IF($B269&lt;&gt;"",INDEX('новый реестр'!D:D,$B269+2),"")</f>
        <v/>
      </c>
      <c r="G269" s="12" t="str">
        <f>IF($B269&lt;&gt;"",INDEX('новый реестр'!E:E,$B269+2),"")</f>
        <v/>
      </c>
      <c r="H269" s="32" t="str">
        <f>IF($B269&lt;&gt;"",INDEX('новый реестр'!F:F,$B269+2),"")</f>
        <v/>
      </c>
      <c r="I269" s="12" t="str">
        <f>IF($B269&lt;&gt;"",INDEX('новый реестр'!G:G,$B269+2),"")</f>
        <v/>
      </c>
      <c r="J269" s="12" t="str">
        <f>IF($B269&lt;&gt;"",INDEX('новый реестр'!A:BV,B269+2,C269),"")</f>
        <v/>
      </c>
    </row>
    <row r="270" spans="1:10" x14ac:dyDescent="0.25">
      <c r="A270" s="14"/>
      <c r="B270" s="51" t="str">
        <f>IFERROR(IF((ROW(A264)-MATCH(B269,B$7:B269,))&lt;--VLOOKUP(B269,'новый реестр'!A:H,8,),B269,MATCH("*",INDEX('новый реестр'!H:H,B269+3):'новый реестр'!H$10002,)+B269),"")</f>
        <v/>
      </c>
      <c r="C270" s="74" t="e">
        <f t="array" ref="C270">SMALL(IF(INDEX('новый реестр'!J:BV,B270+2,)&lt;&gt;"",COLUMN('новый реестр'!J:BV)),(ROW(A265)-MATCH(B270,B$7:B270,)))</f>
        <v>#VALUE!</v>
      </c>
      <c r="D270" s="12" t="str">
        <f>IF($B270&lt;&gt;"",INDEX('новый реестр'!B:B,$B270+2),"")</f>
        <v/>
      </c>
      <c r="E270" s="12" t="str">
        <f>IF($B270&lt;&gt;"",INDEX('новый реестр'!C:C,$B270+2),"")</f>
        <v/>
      </c>
      <c r="F270" s="12" t="str">
        <f>IF($B270&lt;&gt;"",INDEX('новый реестр'!D:D,$B270+2),"")</f>
        <v/>
      </c>
      <c r="G270" s="12" t="str">
        <f>IF($B270&lt;&gt;"",INDEX('новый реестр'!E:E,$B270+2),"")</f>
        <v/>
      </c>
      <c r="H270" s="32" t="str">
        <f>IF($B270&lt;&gt;"",INDEX('новый реестр'!F:F,$B270+2),"")</f>
        <v/>
      </c>
      <c r="I270" s="12" t="str">
        <f>IF($B270&lt;&gt;"",INDEX('новый реестр'!G:G,$B270+2),"")</f>
        <v/>
      </c>
      <c r="J270" s="12" t="str">
        <f>IF($B270&lt;&gt;"",INDEX('новый реестр'!A:BV,B270+2,C270),"")</f>
        <v/>
      </c>
    </row>
    <row r="271" spans="1:10" x14ac:dyDescent="0.25">
      <c r="A271" s="14"/>
      <c r="B271" s="51" t="str">
        <f>IFERROR(IF((ROW(A265)-MATCH(B270,B$7:B270,))&lt;--VLOOKUP(B270,'новый реестр'!A:H,8,),B270,MATCH("*",INDEX('новый реестр'!H:H,B270+3):'новый реестр'!H$10002,)+B270),"")</f>
        <v/>
      </c>
      <c r="C271" s="74" t="e">
        <f t="array" ref="C271">SMALL(IF(INDEX('новый реестр'!J:BV,B271+2,)&lt;&gt;"",COLUMN('новый реестр'!J:BV)),(ROW(A266)-MATCH(B271,B$7:B271,)))</f>
        <v>#VALUE!</v>
      </c>
      <c r="D271" s="12" t="str">
        <f>IF($B271&lt;&gt;"",INDEX('новый реестр'!B:B,$B271+2),"")</f>
        <v/>
      </c>
      <c r="E271" s="12" t="str">
        <f>IF($B271&lt;&gt;"",INDEX('новый реестр'!C:C,$B271+2),"")</f>
        <v/>
      </c>
      <c r="F271" s="12" t="str">
        <f>IF($B271&lt;&gt;"",INDEX('новый реестр'!D:D,$B271+2),"")</f>
        <v/>
      </c>
      <c r="G271" s="12" t="str">
        <f>IF($B271&lt;&gt;"",INDEX('новый реестр'!E:E,$B271+2),"")</f>
        <v/>
      </c>
      <c r="H271" s="32" t="str">
        <f>IF($B271&lt;&gt;"",INDEX('новый реестр'!F:F,$B271+2),"")</f>
        <v/>
      </c>
      <c r="I271" s="12" t="str">
        <f>IF($B271&lt;&gt;"",INDEX('новый реестр'!G:G,$B271+2),"")</f>
        <v/>
      </c>
      <c r="J271" s="12" t="str">
        <f>IF($B271&lt;&gt;"",INDEX('новый реестр'!A:BV,B271+2,C271),"")</f>
        <v/>
      </c>
    </row>
    <row r="272" spans="1:10" x14ac:dyDescent="0.25">
      <c r="A272" s="14"/>
      <c r="B272" s="51" t="str">
        <f>IFERROR(IF((ROW(A266)-MATCH(B271,B$7:B271,))&lt;--VLOOKUP(B271,'новый реестр'!A:H,8,),B271,MATCH("*",INDEX('новый реестр'!H:H,B271+3):'новый реестр'!H$10002,)+B271),"")</f>
        <v/>
      </c>
      <c r="C272" s="74" t="e">
        <f t="array" ref="C272">SMALL(IF(INDEX('новый реестр'!J:BV,B272+2,)&lt;&gt;"",COLUMN('новый реестр'!J:BV)),(ROW(A267)-MATCH(B272,B$7:B272,)))</f>
        <v>#VALUE!</v>
      </c>
      <c r="D272" s="12" t="str">
        <f>IF($B272&lt;&gt;"",INDEX('новый реестр'!B:B,$B272+2),"")</f>
        <v/>
      </c>
      <c r="E272" s="12" t="str">
        <f>IF($B272&lt;&gt;"",INDEX('новый реестр'!C:C,$B272+2),"")</f>
        <v/>
      </c>
      <c r="F272" s="12" t="str">
        <f>IF($B272&lt;&gt;"",INDEX('новый реестр'!D:D,$B272+2),"")</f>
        <v/>
      </c>
      <c r="G272" s="12" t="str">
        <f>IF($B272&lt;&gt;"",INDEX('новый реестр'!E:E,$B272+2),"")</f>
        <v/>
      </c>
      <c r="H272" s="32" t="str">
        <f>IF($B272&lt;&gt;"",INDEX('новый реестр'!F:F,$B272+2),"")</f>
        <v/>
      </c>
      <c r="I272" s="12" t="str">
        <f>IF($B272&lt;&gt;"",INDEX('новый реестр'!G:G,$B272+2),"")</f>
        <v/>
      </c>
      <c r="J272" s="12" t="str">
        <f>IF($B272&lt;&gt;"",INDEX('новый реестр'!A:BV,B272+2,C272),"")</f>
        <v/>
      </c>
    </row>
    <row r="273" spans="1:10" x14ac:dyDescent="0.25">
      <c r="A273" s="14"/>
      <c r="B273" s="51" t="str">
        <f>IFERROR(IF((ROW(A267)-MATCH(B272,B$7:B272,))&lt;--VLOOKUP(B272,'новый реестр'!A:H,8,),B272,MATCH("*",INDEX('новый реестр'!H:H,B272+3):'новый реестр'!H$10002,)+B272),"")</f>
        <v/>
      </c>
      <c r="C273" s="74" t="e">
        <f t="array" ref="C273">SMALL(IF(INDEX('новый реестр'!J:BV,B273+2,)&lt;&gt;"",COLUMN('новый реестр'!J:BV)),(ROW(A268)-MATCH(B273,B$7:B273,)))</f>
        <v>#VALUE!</v>
      </c>
      <c r="D273" s="12" t="str">
        <f>IF($B273&lt;&gt;"",INDEX('новый реестр'!B:B,$B273+2),"")</f>
        <v/>
      </c>
      <c r="E273" s="12" t="str">
        <f>IF($B273&lt;&gt;"",INDEX('новый реестр'!C:C,$B273+2),"")</f>
        <v/>
      </c>
      <c r="F273" s="12" t="str">
        <f>IF($B273&lt;&gt;"",INDEX('новый реестр'!D:D,$B273+2),"")</f>
        <v/>
      </c>
      <c r="G273" s="12" t="str">
        <f>IF($B273&lt;&gt;"",INDEX('новый реестр'!E:E,$B273+2),"")</f>
        <v/>
      </c>
      <c r="H273" s="32" t="str">
        <f>IF($B273&lt;&gt;"",INDEX('новый реестр'!F:F,$B273+2),"")</f>
        <v/>
      </c>
      <c r="I273" s="12" t="str">
        <f>IF($B273&lt;&gt;"",INDEX('новый реестр'!G:G,$B273+2),"")</f>
        <v/>
      </c>
      <c r="J273" s="12" t="str">
        <f>IF($B273&lt;&gt;"",INDEX('новый реестр'!A:BV,B273+2,C273),"")</f>
        <v/>
      </c>
    </row>
    <row r="274" spans="1:10" x14ac:dyDescent="0.25">
      <c r="A274" s="14"/>
      <c r="B274" s="51" t="str">
        <f>IFERROR(IF((ROW(A268)-MATCH(B273,B$7:B273,))&lt;--VLOOKUP(B273,'новый реестр'!A:H,8,),B273,MATCH("*",INDEX('новый реестр'!H:H,B273+3):'новый реестр'!H$10002,)+B273),"")</f>
        <v/>
      </c>
      <c r="C274" s="74" t="e">
        <f t="array" ref="C274">SMALL(IF(INDEX('новый реестр'!J:BV,B274+2,)&lt;&gt;"",COLUMN('новый реестр'!J:BV)),(ROW(A269)-MATCH(B274,B$7:B274,)))</f>
        <v>#VALUE!</v>
      </c>
      <c r="D274" s="12" t="str">
        <f>IF($B274&lt;&gt;"",INDEX('новый реестр'!B:B,$B274+2),"")</f>
        <v/>
      </c>
      <c r="E274" s="12" t="str">
        <f>IF($B274&lt;&gt;"",INDEX('новый реестр'!C:C,$B274+2),"")</f>
        <v/>
      </c>
      <c r="F274" s="12" t="str">
        <f>IF($B274&lt;&gt;"",INDEX('новый реестр'!D:D,$B274+2),"")</f>
        <v/>
      </c>
      <c r="G274" s="12" t="str">
        <f>IF($B274&lt;&gt;"",INDEX('новый реестр'!E:E,$B274+2),"")</f>
        <v/>
      </c>
      <c r="H274" s="32" t="str">
        <f>IF($B274&lt;&gt;"",INDEX('новый реестр'!F:F,$B274+2),"")</f>
        <v/>
      </c>
      <c r="I274" s="12" t="str">
        <f>IF($B274&lt;&gt;"",INDEX('новый реестр'!G:G,$B274+2),"")</f>
        <v/>
      </c>
      <c r="J274" s="12" t="str">
        <f>IF($B274&lt;&gt;"",INDEX('новый реестр'!A:BV,B274+2,C274),"")</f>
        <v/>
      </c>
    </row>
    <row r="275" spans="1:10" x14ac:dyDescent="0.25">
      <c r="A275" s="14"/>
      <c r="B275" s="51" t="str">
        <f>IFERROR(IF((ROW(A269)-MATCH(B274,B$7:B274,))&lt;--VLOOKUP(B274,'новый реестр'!A:H,8,),B274,MATCH("*",INDEX('новый реестр'!H:H,B274+3):'новый реестр'!H$10002,)+B274),"")</f>
        <v/>
      </c>
      <c r="C275" s="74" t="e">
        <f t="array" ref="C275">SMALL(IF(INDEX('новый реестр'!J:BV,B275+2,)&lt;&gt;"",COLUMN('новый реестр'!J:BV)),(ROW(A270)-MATCH(B275,B$7:B275,)))</f>
        <v>#VALUE!</v>
      </c>
      <c r="D275" s="12" t="str">
        <f>IF($B275&lt;&gt;"",INDEX('новый реестр'!B:B,$B275+2),"")</f>
        <v/>
      </c>
      <c r="E275" s="12" t="str">
        <f>IF($B275&lt;&gt;"",INDEX('новый реестр'!C:C,$B275+2),"")</f>
        <v/>
      </c>
      <c r="F275" s="12" t="str">
        <f>IF($B275&lt;&gt;"",INDEX('новый реестр'!D:D,$B275+2),"")</f>
        <v/>
      </c>
      <c r="G275" s="12" t="str">
        <f>IF($B275&lt;&gt;"",INDEX('новый реестр'!E:E,$B275+2),"")</f>
        <v/>
      </c>
      <c r="H275" s="32" t="str">
        <f>IF($B275&lt;&gt;"",INDEX('новый реестр'!F:F,$B275+2),"")</f>
        <v/>
      </c>
      <c r="I275" s="12" t="str">
        <f>IF($B275&lt;&gt;"",INDEX('новый реестр'!G:G,$B275+2),"")</f>
        <v/>
      </c>
      <c r="J275" s="12" t="str">
        <f>IF($B275&lt;&gt;"",INDEX('новый реестр'!A:BV,B275+2,C275),"")</f>
        <v/>
      </c>
    </row>
    <row r="276" spans="1:10" x14ac:dyDescent="0.25">
      <c r="A276" s="14"/>
      <c r="B276" s="51" t="str">
        <f>IFERROR(IF((ROW(A270)-MATCH(B275,B$7:B275,))&lt;--VLOOKUP(B275,'новый реестр'!A:H,8,),B275,MATCH("*",INDEX('новый реестр'!H:H,B275+3):'новый реестр'!H$10002,)+B275),"")</f>
        <v/>
      </c>
      <c r="C276" s="74" t="e">
        <f t="array" ref="C276">SMALL(IF(INDEX('новый реестр'!J:BV,B276+2,)&lt;&gt;"",COLUMN('новый реестр'!J:BV)),(ROW(A271)-MATCH(B276,B$7:B276,)))</f>
        <v>#VALUE!</v>
      </c>
      <c r="D276" s="12" t="str">
        <f>IF($B276&lt;&gt;"",INDEX('новый реестр'!B:B,$B276+2),"")</f>
        <v/>
      </c>
      <c r="E276" s="12" t="str">
        <f>IF($B276&lt;&gt;"",INDEX('новый реестр'!C:C,$B276+2),"")</f>
        <v/>
      </c>
      <c r="F276" s="12" t="str">
        <f>IF($B276&lt;&gt;"",INDEX('новый реестр'!D:D,$B276+2),"")</f>
        <v/>
      </c>
      <c r="G276" s="12" t="str">
        <f>IF($B276&lt;&gt;"",INDEX('новый реестр'!E:E,$B276+2),"")</f>
        <v/>
      </c>
      <c r="H276" s="32" t="str">
        <f>IF($B276&lt;&gt;"",INDEX('новый реестр'!F:F,$B276+2),"")</f>
        <v/>
      </c>
      <c r="I276" s="12" t="str">
        <f>IF($B276&lt;&gt;"",INDEX('новый реестр'!G:G,$B276+2),"")</f>
        <v/>
      </c>
      <c r="J276" s="12" t="str">
        <f>IF($B276&lt;&gt;"",INDEX('новый реестр'!A:BV,B276+2,C276),"")</f>
        <v/>
      </c>
    </row>
    <row r="277" spans="1:10" x14ac:dyDescent="0.25">
      <c r="A277" s="14"/>
      <c r="B277" s="51" t="str">
        <f>IFERROR(IF((ROW(A271)-MATCH(B276,B$7:B276,))&lt;--VLOOKUP(B276,'новый реестр'!A:H,8,),B276,MATCH("*",INDEX('новый реестр'!H:H,B276+3):'новый реестр'!H$10002,)+B276),"")</f>
        <v/>
      </c>
      <c r="C277" s="74" t="e">
        <f t="array" ref="C277">SMALL(IF(INDEX('новый реестр'!J:BV,B277+2,)&lt;&gt;"",COLUMN('новый реестр'!J:BV)),(ROW(A272)-MATCH(B277,B$7:B277,)))</f>
        <v>#VALUE!</v>
      </c>
      <c r="D277" s="12" t="str">
        <f>IF($B277&lt;&gt;"",INDEX('новый реестр'!B:B,$B277+2),"")</f>
        <v/>
      </c>
      <c r="E277" s="12" t="str">
        <f>IF($B277&lt;&gt;"",INDEX('новый реестр'!C:C,$B277+2),"")</f>
        <v/>
      </c>
      <c r="F277" s="12" t="str">
        <f>IF($B277&lt;&gt;"",INDEX('новый реестр'!D:D,$B277+2),"")</f>
        <v/>
      </c>
      <c r="G277" s="12" t="str">
        <f>IF($B277&lt;&gt;"",INDEX('новый реестр'!E:E,$B277+2),"")</f>
        <v/>
      </c>
      <c r="H277" s="32" t="str">
        <f>IF($B277&lt;&gt;"",INDEX('новый реестр'!F:F,$B277+2),"")</f>
        <v/>
      </c>
      <c r="I277" s="12" t="str">
        <f>IF($B277&lt;&gt;"",INDEX('новый реестр'!G:G,$B277+2),"")</f>
        <v/>
      </c>
      <c r="J277" s="12" t="str">
        <f>IF($B277&lt;&gt;"",INDEX('новый реестр'!A:BV,B277+2,C277),"")</f>
        <v/>
      </c>
    </row>
    <row r="278" spans="1:10" x14ac:dyDescent="0.25">
      <c r="A278" s="14"/>
      <c r="B278" s="51" t="str">
        <f>IFERROR(IF((ROW(A272)-MATCH(B277,B$7:B277,))&lt;--VLOOKUP(B277,'новый реестр'!A:H,8,),B277,MATCH("*",INDEX('новый реестр'!H:H,B277+3):'новый реестр'!H$10002,)+B277),"")</f>
        <v/>
      </c>
      <c r="C278" s="74" t="e">
        <f t="array" ref="C278">SMALL(IF(INDEX('новый реестр'!J:BV,B278+2,)&lt;&gt;"",COLUMN('новый реестр'!J:BV)),(ROW(A273)-MATCH(B278,B$7:B278,)))</f>
        <v>#VALUE!</v>
      </c>
      <c r="D278" s="12" t="str">
        <f>IF($B278&lt;&gt;"",INDEX('новый реестр'!B:B,$B278+2),"")</f>
        <v/>
      </c>
      <c r="E278" s="12" t="str">
        <f>IF($B278&lt;&gt;"",INDEX('новый реестр'!C:C,$B278+2),"")</f>
        <v/>
      </c>
      <c r="F278" s="12" t="str">
        <f>IF($B278&lt;&gt;"",INDEX('новый реестр'!D:D,$B278+2),"")</f>
        <v/>
      </c>
      <c r="G278" s="12" t="str">
        <f>IF($B278&lt;&gt;"",INDEX('новый реестр'!E:E,$B278+2),"")</f>
        <v/>
      </c>
      <c r="H278" s="32" t="str">
        <f>IF($B278&lt;&gt;"",INDEX('новый реестр'!F:F,$B278+2),"")</f>
        <v/>
      </c>
      <c r="I278" s="12" t="str">
        <f>IF($B278&lt;&gt;"",INDEX('новый реестр'!G:G,$B278+2),"")</f>
        <v/>
      </c>
      <c r="J278" s="12" t="str">
        <f>IF($B278&lt;&gt;"",INDEX('новый реестр'!A:BV,B278+2,C278),"")</f>
        <v/>
      </c>
    </row>
    <row r="279" spans="1:10" x14ac:dyDescent="0.25">
      <c r="A279" s="14"/>
      <c r="B279" s="51" t="str">
        <f>IFERROR(IF((ROW(A273)-MATCH(B278,B$7:B278,))&lt;--VLOOKUP(B278,'новый реестр'!A:H,8,),B278,MATCH("*",INDEX('новый реестр'!H:H,B278+3):'новый реестр'!H$10002,)+B278),"")</f>
        <v/>
      </c>
      <c r="C279" s="74" t="e">
        <f t="array" ref="C279">SMALL(IF(INDEX('новый реестр'!J:BV,B279+2,)&lt;&gt;"",COLUMN('новый реестр'!J:BV)),(ROW(A274)-MATCH(B279,B$7:B279,)))</f>
        <v>#VALUE!</v>
      </c>
      <c r="D279" s="12" t="str">
        <f>IF($B279&lt;&gt;"",INDEX('новый реестр'!B:B,$B279+2),"")</f>
        <v/>
      </c>
      <c r="E279" s="12" t="str">
        <f>IF($B279&lt;&gt;"",INDEX('новый реестр'!C:C,$B279+2),"")</f>
        <v/>
      </c>
      <c r="F279" s="12" t="str">
        <f>IF($B279&lt;&gt;"",INDEX('новый реестр'!D:D,$B279+2),"")</f>
        <v/>
      </c>
      <c r="G279" s="12" t="str">
        <f>IF($B279&lt;&gt;"",INDEX('новый реестр'!E:E,$B279+2),"")</f>
        <v/>
      </c>
      <c r="H279" s="32" t="str">
        <f>IF($B279&lt;&gt;"",INDEX('новый реестр'!F:F,$B279+2),"")</f>
        <v/>
      </c>
      <c r="I279" s="12" t="str">
        <f>IF($B279&lt;&gt;"",INDEX('новый реестр'!G:G,$B279+2),"")</f>
        <v/>
      </c>
      <c r="J279" s="12" t="str">
        <f>IF($B279&lt;&gt;"",INDEX('новый реестр'!A:BV,B279+2,C279),"")</f>
        <v/>
      </c>
    </row>
    <row r="280" spans="1:10" x14ac:dyDescent="0.25">
      <c r="A280" s="14"/>
      <c r="B280" s="51" t="str">
        <f>IFERROR(IF((ROW(A274)-MATCH(B279,B$7:B279,))&lt;--VLOOKUP(B279,'новый реестр'!A:H,8,),B279,MATCH("*",INDEX('новый реестр'!H:H,B279+3):'новый реестр'!H$10002,)+B279),"")</f>
        <v/>
      </c>
      <c r="C280" s="74" t="e">
        <f t="array" ref="C280">SMALL(IF(INDEX('новый реестр'!J:BV,B280+2,)&lt;&gt;"",COLUMN('новый реестр'!J:BV)),(ROW(A275)-MATCH(B280,B$7:B280,)))</f>
        <v>#VALUE!</v>
      </c>
      <c r="D280" s="12" t="str">
        <f>IF($B280&lt;&gt;"",INDEX('новый реестр'!B:B,$B280+2),"")</f>
        <v/>
      </c>
      <c r="E280" s="12" t="str">
        <f>IF($B280&lt;&gt;"",INDEX('новый реестр'!C:C,$B280+2),"")</f>
        <v/>
      </c>
      <c r="F280" s="12" t="str">
        <f>IF($B280&lt;&gt;"",INDEX('новый реестр'!D:D,$B280+2),"")</f>
        <v/>
      </c>
      <c r="G280" s="12" t="str">
        <f>IF($B280&lt;&gt;"",INDEX('новый реестр'!E:E,$B280+2),"")</f>
        <v/>
      </c>
      <c r="H280" s="32" t="str">
        <f>IF($B280&lt;&gt;"",INDEX('новый реестр'!F:F,$B280+2),"")</f>
        <v/>
      </c>
      <c r="I280" s="12" t="str">
        <f>IF($B280&lt;&gt;"",INDEX('новый реестр'!G:G,$B280+2),"")</f>
        <v/>
      </c>
      <c r="J280" s="12" t="str">
        <f>IF($B280&lt;&gt;"",INDEX('новый реестр'!A:BV,B280+2,C280),"")</f>
        <v/>
      </c>
    </row>
    <row r="281" spans="1:10" x14ac:dyDescent="0.25">
      <c r="A281" s="14"/>
      <c r="B281" s="51" t="str">
        <f>IFERROR(IF((ROW(A275)-MATCH(B280,B$7:B280,))&lt;--VLOOKUP(B280,'новый реестр'!A:H,8,),B280,MATCH("*",INDEX('новый реестр'!H:H,B280+3):'новый реестр'!H$10002,)+B280),"")</f>
        <v/>
      </c>
      <c r="C281" s="74" t="e">
        <f t="array" ref="C281">SMALL(IF(INDEX('новый реестр'!J:BV,B281+2,)&lt;&gt;"",COLUMN('новый реестр'!J:BV)),(ROW(A276)-MATCH(B281,B$7:B281,)))</f>
        <v>#VALUE!</v>
      </c>
      <c r="D281" s="12" t="str">
        <f>IF($B281&lt;&gt;"",INDEX('новый реестр'!B:B,$B281+2),"")</f>
        <v/>
      </c>
      <c r="E281" s="12" t="str">
        <f>IF($B281&lt;&gt;"",INDEX('новый реестр'!C:C,$B281+2),"")</f>
        <v/>
      </c>
      <c r="F281" s="12" t="str">
        <f>IF($B281&lt;&gt;"",INDEX('новый реестр'!D:D,$B281+2),"")</f>
        <v/>
      </c>
      <c r="G281" s="12" t="str">
        <f>IF($B281&lt;&gt;"",INDEX('новый реестр'!E:E,$B281+2),"")</f>
        <v/>
      </c>
      <c r="H281" s="32" t="str">
        <f>IF($B281&lt;&gt;"",INDEX('новый реестр'!F:F,$B281+2),"")</f>
        <v/>
      </c>
      <c r="I281" s="12" t="str">
        <f>IF($B281&lt;&gt;"",INDEX('новый реестр'!G:G,$B281+2),"")</f>
        <v/>
      </c>
      <c r="J281" s="12" t="str">
        <f>IF($B281&lt;&gt;"",INDEX('новый реестр'!A:BV,B281+2,C281),"")</f>
        <v/>
      </c>
    </row>
    <row r="282" spans="1:10" x14ac:dyDescent="0.25">
      <c r="A282" s="14"/>
      <c r="B282" s="51" t="str">
        <f>IFERROR(IF((ROW(A276)-MATCH(B281,B$7:B281,))&lt;--VLOOKUP(B281,'новый реестр'!A:H,8,),B281,MATCH("*",INDEX('новый реестр'!H:H,B281+3):'новый реестр'!H$10002,)+B281),"")</f>
        <v/>
      </c>
      <c r="C282" s="74" t="e">
        <f t="array" ref="C282">SMALL(IF(INDEX('новый реестр'!J:BV,B282+2,)&lt;&gt;"",COLUMN('новый реестр'!J:BV)),(ROW(A277)-MATCH(B282,B$7:B282,)))</f>
        <v>#VALUE!</v>
      </c>
      <c r="D282" s="12" t="str">
        <f>IF($B282&lt;&gt;"",INDEX('новый реестр'!B:B,$B282+2),"")</f>
        <v/>
      </c>
      <c r="E282" s="12" t="str">
        <f>IF($B282&lt;&gt;"",INDEX('новый реестр'!C:C,$B282+2),"")</f>
        <v/>
      </c>
      <c r="F282" s="12" t="str">
        <f>IF($B282&lt;&gt;"",INDEX('новый реестр'!D:D,$B282+2),"")</f>
        <v/>
      </c>
      <c r="G282" s="12" t="str">
        <f>IF($B282&lt;&gt;"",INDEX('новый реестр'!E:E,$B282+2),"")</f>
        <v/>
      </c>
      <c r="H282" s="32" t="str">
        <f>IF($B282&lt;&gt;"",INDEX('новый реестр'!F:F,$B282+2),"")</f>
        <v/>
      </c>
      <c r="I282" s="12" t="str">
        <f>IF($B282&lt;&gt;"",INDEX('новый реестр'!G:G,$B282+2),"")</f>
        <v/>
      </c>
      <c r="J282" s="12" t="str">
        <f>IF($B282&lt;&gt;"",INDEX('новый реестр'!A:BV,B282+2,C282),"")</f>
        <v/>
      </c>
    </row>
    <row r="283" spans="1:10" x14ac:dyDescent="0.25">
      <c r="A283" s="14"/>
      <c r="B283" s="51" t="str">
        <f>IFERROR(IF((ROW(A277)-MATCH(B282,B$7:B282,))&lt;--VLOOKUP(B282,'новый реестр'!A:H,8,),B282,MATCH("*",INDEX('новый реестр'!H:H,B282+3):'новый реестр'!H$10002,)+B282),"")</f>
        <v/>
      </c>
      <c r="C283" s="74" t="e">
        <f t="array" ref="C283">SMALL(IF(INDEX('новый реестр'!J:BV,B283+2,)&lt;&gt;"",COLUMN('новый реестр'!J:BV)),(ROW(A278)-MATCH(B283,B$7:B283,)))</f>
        <v>#VALUE!</v>
      </c>
      <c r="D283" s="12" t="str">
        <f>IF($B283&lt;&gt;"",INDEX('новый реестр'!B:B,$B283+2),"")</f>
        <v/>
      </c>
      <c r="E283" s="12" t="str">
        <f>IF($B283&lt;&gt;"",INDEX('новый реестр'!C:C,$B283+2),"")</f>
        <v/>
      </c>
      <c r="F283" s="12" t="str">
        <f>IF($B283&lt;&gt;"",INDEX('новый реестр'!D:D,$B283+2),"")</f>
        <v/>
      </c>
      <c r="G283" s="12" t="str">
        <f>IF($B283&lt;&gt;"",INDEX('новый реестр'!E:E,$B283+2),"")</f>
        <v/>
      </c>
      <c r="H283" s="32" t="str">
        <f>IF($B283&lt;&gt;"",INDEX('новый реестр'!F:F,$B283+2),"")</f>
        <v/>
      </c>
      <c r="I283" s="12" t="str">
        <f>IF($B283&lt;&gt;"",INDEX('новый реестр'!G:G,$B283+2),"")</f>
        <v/>
      </c>
      <c r="J283" s="12" t="str">
        <f>IF($B283&lt;&gt;"",INDEX('новый реестр'!A:BV,B283+2,C283),"")</f>
        <v/>
      </c>
    </row>
    <row r="284" spans="1:10" x14ac:dyDescent="0.25">
      <c r="A284" s="14"/>
      <c r="B284" s="51" t="str">
        <f>IFERROR(IF((ROW(A278)-MATCH(B283,B$7:B283,))&lt;--VLOOKUP(B283,'новый реестр'!A:H,8,),B283,MATCH("*",INDEX('новый реестр'!H:H,B283+3):'новый реестр'!H$10002,)+B283),"")</f>
        <v/>
      </c>
      <c r="C284" s="74" t="e">
        <f t="array" ref="C284">SMALL(IF(INDEX('новый реестр'!J:BV,B284+2,)&lt;&gt;"",COLUMN('новый реестр'!J:BV)),(ROW(A279)-MATCH(B284,B$7:B284,)))</f>
        <v>#VALUE!</v>
      </c>
      <c r="D284" s="12" t="str">
        <f>IF($B284&lt;&gt;"",INDEX('новый реестр'!B:B,$B284+2),"")</f>
        <v/>
      </c>
      <c r="E284" s="12" t="str">
        <f>IF($B284&lt;&gt;"",INDEX('новый реестр'!C:C,$B284+2),"")</f>
        <v/>
      </c>
      <c r="F284" s="12" t="str">
        <f>IF($B284&lt;&gt;"",INDEX('новый реестр'!D:D,$B284+2),"")</f>
        <v/>
      </c>
      <c r="G284" s="12" t="str">
        <f>IF($B284&lt;&gt;"",INDEX('новый реестр'!E:E,$B284+2),"")</f>
        <v/>
      </c>
      <c r="H284" s="32" t="str">
        <f>IF($B284&lt;&gt;"",INDEX('новый реестр'!F:F,$B284+2),"")</f>
        <v/>
      </c>
      <c r="I284" s="12" t="str">
        <f>IF($B284&lt;&gt;"",INDEX('новый реестр'!G:G,$B284+2),"")</f>
        <v/>
      </c>
      <c r="J284" s="12" t="str">
        <f>IF($B284&lt;&gt;"",INDEX('новый реестр'!A:BV,B284+2,C284),"")</f>
        <v/>
      </c>
    </row>
    <row r="285" spans="1:10" x14ac:dyDescent="0.25">
      <c r="A285" s="14"/>
      <c r="B285" s="51" t="str">
        <f>IFERROR(IF((ROW(A279)-MATCH(B284,B$7:B284,))&lt;--VLOOKUP(B284,'новый реестр'!A:H,8,),B284,MATCH("*",INDEX('новый реестр'!H:H,B284+3):'новый реестр'!H$10002,)+B284),"")</f>
        <v/>
      </c>
      <c r="C285" s="74" t="e">
        <f t="array" ref="C285">SMALL(IF(INDEX('новый реестр'!J:BV,B285+2,)&lt;&gt;"",COLUMN('новый реестр'!J:BV)),(ROW(A280)-MATCH(B285,B$7:B285,)))</f>
        <v>#VALUE!</v>
      </c>
      <c r="D285" s="12" t="str">
        <f>IF($B285&lt;&gt;"",INDEX('новый реестр'!B:B,$B285+2),"")</f>
        <v/>
      </c>
      <c r="E285" s="12" t="str">
        <f>IF($B285&lt;&gt;"",INDEX('новый реестр'!C:C,$B285+2),"")</f>
        <v/>
      </c>
      <c r="F285" s="12" t="str">
        <f>IF($B285&lt;&gt;"",INDEX('новый реестр'!D:D,$B285+2),"")</f>
        <v/>
      </c>
      <c r="G285" s="12" t="str">
        <f>IF($B285&lt;&gt;"",INDEX('новый реестр'!E:E,$B285+2),"")</f>
        <v/>
      </c>
      <c r="H285" s="32" t="str">
        <f>IF($B285&lt;&gt;"",INDEX('новый реестр'!F:F,$B285+2),"")</f>
        <v/>
      </c>
      <c r="I285" s="12" t="str">
        <f>IF($B285&lt;&gt;"",INDEX('новый реестр'!G:G,$B285+2),"")</f>
        <v/>
      </c>
      <c r="J285" s="12" t="str">
        <f>IF($B285&lt;&gt;"",INDEX('новый реестр'!A:BV,B285+2,C285),"")</f>
        <v/>
      </c>
    </row>
    <row r="286" spans="1:10" x14ac:dyDescent="0.25">
      <c r="A286" s="14"/>
      <c r="B286" s="51" t="str">
        <f>IFERROR(IF((ROW(A280)-MATCH(B285,B$7:B285,))&lt;--VLOOKUP(B285,'новый реестр'!A:H,8,),B285,MATCH("*",INDEX('новый реестр'!H:H,B285+3):'новый реестр'!H$10002,)+B285),"")</f>
        <v/>
      </c>
      <c r="C286" s="74" t="e">
        <f t="array" ref="C286">SMALL(IF(INDEX('новый реестр'!J:BV,B286+2,)&lt;&gt;"",COLUMN('новый реестр'!J:BV)),(ROW(A281)-MATCH(B286,B$7:B286,)))</f>
        <v>#VALUE!</v>
      </c>
      <c r="D286" s="12" t="str">
        <f>IF($B286&lt;&gt;"",INDEX('новый реестр'!B:B,$B286+2),"")</f>
        <v/>
      </c>
      <c r="E286" s="12" t="str">
        <f>IF($B286&lt;&gt;"",INDEX('новый реестр'!C:C,$B286+2),"")</f>
        <v/>
      </c>
      <c r="F286" s="12" t="str">
        <f>IF($B286&lt;&gt;"",INDEX('новый реестр'!D:D,$B286+2),"")</f>
        <v/>
      </c>
      <c r="G286" s="12" t="str">
        <f>IF($B286&lt;&gt;"",INDEX('новый реестр'!E:E,$B286+2),"")</f>
        <v/>
      </c>
      <c r="H286" s="32" t="str">
        <f>IF($B286&lt;&gt;"",INDEX('новый реестр'!F:F,$B286+2),"")</f>
        <v/>
      </c>
      <c r="I286" s="12" t="str">
        <f>IF($B286&lt;&gt;"",INDEX('новый реестр'!G:G,$B286+2),"")</f>
        <v/>
      </c>
      <c r="J286" s="12" t="str">
        <f>IF($B286&lt;&gt;"",INDEX('новый реестр'!A:BV,B286+2,C286),"")</f>
        <v/>
      </c>
    </row>
    <row r="287" spans="1:10" x14ac:dyDescent="0.25">
      <c r="A287" s="14"/>
      <c r="B287" s="51" t="str">
        <f>IFERROR(IF((ROW(A281)-MATCH(B286,B$7:B286,))&lt;--VLOOKUP(B286,'новый реестр'!A:H,8,),B286,MATCH("*",INDEX('новый реестр'!H:H,B286+3):'новый реестр'!H$10002,)+B286),"")</f>
        <v/>
      </c>
      <c r="C287" s="74" t="e">
        <f t="array" ref="C287">SMALL(IF(INDEX('новый реестр'!J:BV,B287+2,)&lt;&gt;"",COLUMN('новый реестр'!J:BV)),(ROW(A282)-MATCH(B287,B$7:B287,)))</f>
        <v>#VALUE!</v>
      </c>
      <c r="D287" s="12" t="str">
        <f>IF($B287&lt;&gt;"",INDEX('новый реестр'!B:B,$B287+2),"")</f>
        <v/>
      </c>
      <c r="E287" s="12" t="str">
        <f>IF($B287&lt;&gt;"",INDEX('новый реестр'!C:C,$B287+2),"")</f>
        <v/>
      </c>
      <c r="F287" s="12" t="str">
        <f>IF($B287&lt;&gt;"",INDEX('новый реестр'!D:D,$B287+2),"")</f>
        <v/>
      </c>
      <c r="G287" s="12" t="str">
        <f>IF($B287&lt;&gt;"",INDEX('новый реестр'!E:E,$B287+2),"")</f>
        <v/>
      </c>
      <c r="H287" s="32" t="str">
        <f>IF($B287&lt;&gt;"",INDEX('новый реестр'!F:F,$B287+2),"")</f>
        <v/>
      </c>
      <c r="I287" s="12" t="str">
        <f>IF($B287&lt;&gt;"",INDEX('новый реестр'!G:G,$B287+2),"")</f>
        <v/>
      </c>
      <c r="J287" s="12" t="str">
        <f>IF($B287&lt;&gt;"",INDEX('новый реестр'!A:BV,B287+2,C287),"")</f>
        <v/>
      </c>
    </row>
    <row r="288" spans="1:10" x14ac:dyDescent="0.25">
      <c r="A288" s="14"/>
      <c r="B288" s="51" t="str">
        <f>IFERROR(IF((ROW(A282)-MATCH(B287,B$7:B287,))&lt;--VLOOKUP(B287,'новый реестр'!A:H,8,),B287,MATCH("*",INDEX('новый реестр'!H:H,B287+3):'новый реестр'!H$10002,)+B287),"")</f>
        <v/>
      </c>
      <c r="C288" s="74" t="e">
        <f t="array" ref="C288">SMALL(IF(INDEX('новый реестр'!J:BV,B288+2,)&lt;&gt;"",COLUMN('новый реестр'!J:BV)),(ROW(A283)-MATCH(B288,B$7:B288,)))</f>
        <v>#VALUE!</v>
      </c>
      <c r="D288" s="12" t="str">
        <f>IF($B288&lt;&gt;"",INDEX('новый реестр'!B:B,$B288+2),"")</f>
        <v/>
      </c>
      <c r="E288" s="12" t="str">
        <f>IF($B288&lt;&gt;"",INDEX('новый реестр'!C:C,$B288+2),"")</f>
        <v/>
      </c>
      <c r="F288" s="12" t="str">
        <f>IF($B288&lt;&gt;"",INDEX('новый реестр'!D:D,$B288+2),"")</f>
        <v/>
      </c>
      <c r="G288" s="12" t="str">
        <f>IF($B288&lt;&gt;"",INDEX('новый реестр'!E:E,$B288+2),"")</f>
        <v/>
      </c>
      <c r="H288" s="32" t="str">
        <f>IF($B288&lt;&gt;"",INDEX('новый реестр'!F:F,$B288+2),"")</f>
        <v/>
      </c>
      <c r="I288" s="12" t="str">
        <f>IF($B288&lt;&gt;"",INDEX('новый реестр'!G:G,$B288+2),"")</f>
        <v/>
      </c>
      <c r="J288" s="12" t="str">
        <f>IF($B288&lt;&gt;"",INDEX('новый реестр'!A:BV,B288+2,C288),"")</f>
        <v/>
      </c>
    </row>
    <row r="289" spans="1:10" x14ac:dyDescent="0.25">
      <c r="A289" s="14"/>
      <c r="B289" s="51" t="str">
        <f>IFERROR(IF((ROW(A283)-MATCH(B288,B$7:B288,))&lt;--VLOOKUP(B288,'новый реестр'!A:H,8,),B288,MATCH("*",INDEX('новый реестр'!H:H,B288+3):'новый реестр'!H$10002,)+B288),"")</f>
        <v/>
      </c>
      <c r="C289" s="74" t="e">
        <f t="array" ref="C289">SMALL(IF(INDEX('новый реестр'!J:BV,B289+2,)&lt;&gt;"",COLUMN('новый реестр'!J:BV)),(ROW(A284)-MATCH(B289,B$7:B289,)))</f>
        <v>#VALUE!</v>
      </c>
      <c r="D289" s="12" t="str">
        <f>IF($B289&lt;&gt;"",INDEX('новый реестр'!B:B,$B289+2),"")</f>
        <v/>
      </c>
      <c r="E289" s="12" t="str">
        <f>IF($B289&lt;&gt;"",INDEX('новый реестр'!C:C,$B289+2),"")</f>
        <v/>
      </c>
      <c r="F289" s="12" t="str">
        <f>IF($B289&lt;&gt;"",INDEX('новый реестр'!D:D,$B289+2),"")</f>
        <v/>
      </c>
      <c r="G289" s="12" t="str">
        <f>IF($B289&lt;&gt;"",INDEX('новый реестр'!E:E,$B289+2),"")</f>
        <v/>
      </c>
      <c r="H289" s="32" t="str">
        <f>IF($B289&lt;&gt;"",INDEX('новый реестр'!F:F,$B289+2),"")</f>
        <v/>
      </c>
      <c r="I289" s="12" t="str">
        <f>IF($B289&lt;&gt;"",INDEX('новый реестр'!G:G,$B289+2),"")</f>
        <v/>
      </c>
      <c r="J289" s="12" t="str">
        <f>IF($B289&lt;&gt;"",INDEX('новый реестр'!A:BV,B289+2,C289),"")</f>
        <v/>
      </c>
    </row>
    <row r="290" spans="1:10" x14ac:dyDescent="0.25">
      <c r="A290" s="14"/>
      <c r="B290" s="51" t="str">
        <f>IFERROR(IF((ROW(A284)-MATCH(B289,B$7:B289,))&lt;--VLOOKUP(B289,'новый реестр'!A:H,8,),B289,MATCH("*",INDEX('новый реестр'!H:H,B289+3):'новый реестр'!H$10002,)+B289),"")</f>
        <v/>
      </c>
      <c r="C290" s="74" t="e">
        <f t="array" ref="C290">SMALL(IF(INDEX('новый реестр'!J:BV,B290+2,)&lt;&gt;"",COLUMN('новый реестр'!J:BV)),(ROW(A285)-MATCH(B290,B$7:B290,)))</f>
        <v>#VALUE!</v>
      </c>
      <c r="D290" s="12" t="str">
        <f>IF($B290&lt;&gt;"",INDEX('новый реестр'!B:B,$B290+2),"")</f>
        <v/>
      </c>
      <c r="E290" s="12" t="str">
        <f>IF($B290&lt;&gt;"",INDEX('новый реестр'!C:C,$B290+2),"")</f>
        <v/>
      </c>
      <c r="F290" s="12" t="str">
        <f>IF($B290&lt;&gt;"",INDEX('новый реестр'!D:D,$B290+2),"")</f>
        <v/>
      </c>
      <c r="G290" s="12" t="str">
        <f>IF($B290&lt;&gt;"",INDEX('новый реестр'!E:E,$B290+2),"")</f>
        <v/>
      </c>
      <c r="H290" s="32" t="str">
        <f>IF($B290&lt;&gt;"",INDEX('новый реестр'!F:F,$B290+2),"")</f>
        <v/>
      </c>
      <c r="I290" s="12" t="str">
        <f>IF($B290&lt;&gt;"",INDEX('новый реестр'!G:G,$B290+2),"")</f>
        <v/>
      </c>
      <c r="J290" s="12" t="str">
        <f>IF($B290&lt;&gt;"",INDEX('новый реестр'!A:BV,B290+2,C290),"")</f>
        <v/>
      </c>
    </row>
    <row r="291" spans="1:10" x14ac:dyDescent="0.25">
      <c r="A291" s="14"/>
      <c r="B291" s="51" t="str">
        <f>IFERROR(IF((ROW(A285)-MATCH(B290,B$7:B290,))&lt;--VLOOKUP(B290,'новый реестр'!A:H,8,),B290,MATCH("*",INDEX('новый реестр'!H:H,B290+3):'новый реестр'!H$10002,)+B290),"")</f>
        <v/>
      </c>
      <c r="C291" s="74" t="e">
        <f t="array" ref="C291">SMALL(IF(INDEX('новый реестр'!J:BV,B291+2,)&lt;&gt;"",COLUMN('новый реестр'!J:BV)),(ROW(A286)-MATCH(B291,B$7:B291,)))</f>
        <v>#VALUE!</v>
      </c>
      <c r="D291" s="12" t="str">
        <f>IF($B291&lt;&gt;"",INDEX('новый реестр'!B:B,$B291+2),"")</f>
        <v/>
      </c>
      <c r="E291" s="12" t="str">
        <f>IF($B291&lt;&gt;"",INDEX('новый реестр'!C:C,$B291+2),"")</f>
        <v/>
      </c>
      <c r="F291" s="12" t="str">
        <f>IF($B291&lt;&gt;"",INDEX('новый реестр'!D:D,$B291+2),"")</f>
        <v/>
      </c>
      <c r="G291" s="12" t="str">
        <f>IF($B291&lt;&gt;"",INDEX('новый реестр'!E:E,$B291+2),"")</f>
        <v/>
      </c>
      <c r="H291" s="32" t="str">
        <f>IF($B291&lt;&gt;"",INDEX('новый реестр'!F:F,$B291+2),"")</f>
        <v/>
      </c>
      <c r="I291" s="12" t="str">
        <f>IF($B291&lt;&gt;"",INDEX('новый реестр'!G:G,$B291+2),"")</f>
        <v/>
      </c>
      <c r="J291" s="12" t="str">
        <f>IF($B291&lt;&gt;"",INDEX('новый реестр'!A:BV,B291+2,C291),"")</f>
        <v/>
      </c>
    </row>
    <row r="292" spans="1:10" x14ac:dyDescent="0.25">
      <c r="A292" s="14"/>
      <c r="B292" s="51" t="str">
        <f>IFERROR(IF((ROW(A286)-MATCH(B291,B$7:B291,))&lt;--VLOOKUP(B291,'новый реестр'!A:H,8,),B291,MATCH("*",INDEX('новый реестр'!H:H,B291+3):'новый реестр'!H$10002,)+B291),"")</f>
        <v/>
      </c>
      <c r="C292" s="74" t="e">
        <f t="array" ref="C292">SMALL(IF(INDEX('новый реестр'!J:BV,B292+2,)&lt;&gt;"",COLUMN('новый реестр'!J:BV)),(ROW(A287)-MATCH(B292,B$7:B292,)))</f>
        <v>#VALUE!</v>
      </c>
      <c r="D292" s="12" t="str">
        <f>IF($B292&lt;&gt;"",INDEX('новый реестр'!B:B,$B292+2),"")</f>
        <v/>
      </c>
      <c r="E292" s="12" t="str">
        <f>IF($B292&lt;&gt;"",INDEX('новый реестр'!C:C,$B292+2),"")</f>
        <v/>
      </c>
      <c r="F292" s="12" t="str">
        <f>IF($B292&lt;&gt;"",INDEX('новый реестр'!D:D,$B292+2),"")</f>
        <v/>
      </c>
      <c r="G292" s="12" t="str">
        <f>IF($B292&lt;&gt;"",INDEX('новый реестр'!E:E,$B292+2),"")</f>
        <v/>
      </c>
      <c r="H292" s="32" t="str">
        <f>IF($B292&lt;&gt;"",INDEX('новый реестр'!F:F,$B292+2),"")</f>
        <v/>
      </c>
      <c r="I292" s="12" t="str">
        <f>IF($B292&lt;&gt;"",INDEX('новый реестр'!G:G,$B292+2),"")</f>
        <v/>
      </c>
      <c r="J292" s="12" t="str">
        <f>IF($B292&lt;&gt;"",INDEX('новый реестр'!A:BV,B292+2,C292),"")</f>
        <v/>
      </c>
    </row>
    <row r="293" spans="1:10" x14ac:dyDescent="0.25">
      <c r="A293" s="14"/>
      <c r="B293" s="51" t="str">
        <f>IFERROR(IF((ROW(A287)-MATCH(B292,B$7:B292,))&lt;--VLOOKUP(B292,'новый реестр'!A:H,8,),B292,MATCH("*",INDEX('новый реестр'!H:H,B292+3):'новый реестр'!H$10002,)+B292),"")</f>
        <v/>
      </c>
      <c r="C293" s="74" t="e">
        <f t="array" ref="C293">SMALL(IF(INDEX('новый реестр'!J:BV,B293+2,)&lt;&gt;"",COLUMN('новый реестр'!J:BV)),(ROW(A288)-MATCH(B293,B$7:B293,)))</f>
        <v>#VALUE!</v>
      </c>
      <c r="D293" s="12" t="str">
        <f>IF($B293&lt;&gt;"",INDEX('новый реестр'!B:B,$B293+2),"")</f>
        <v/>
      </c>
      <c r="E293" s="12" t="str">
        <f>IF($B293&lt;&gt;"",INDEX('новый реестр'!C:C,$B293+2),"")</f>
        <v/>
      </c>
      <c r="F293" s="12" t="str">
        <f>IF($B293&lt;&gt;"",INDEX('новый реестр'!D:D,$B293+2),"")</f>
        <v/>
      </c>
      <c r="G293" s="12" t="str">
        <f>IF($B293&lt;&gt;"",INDEX('новый реестр'!E:E,$B293+2),"")</f>
        <v/>
      </c>
      <c r="H293" s="32" t="str">
        <f>IF($B293&lt;&gt;"",INDEX('новый реестр'!F:F,$B293+2),"")</f>
        <v/>
      </c>
      <c r="I293" s="12" t="str">
        <f>IF($B293&lt;&gt;"",INDEX('новый реестр'!G:G,$B293+2),"")</f>
        <v/>
      </c>
      <c r="J293" s="12" t="str">
        <f>IF($B293&lt;&gt;"",INDEX('новый реестр'!A:BV,B293+2,C293),"")</f>
        <v/>
      </c>
    </row>
    <row r="294" spans="1:10" x14ac:dyDescent="0.25">
      <c r="A294" s="14"/>
      <c r="B294" s="51" t="str">
        <f>IFERROR(IF((ROW(A288)-MATCH(B293,B$7:B293,))&lt;--VLOOKUP(B293,'новый реестр'!A:H,8,),B293,MATCH("*",INDEX('новый реестр'!H:H,B293+3):'новый реестр'!H$10002,)+B293),"")</f>
        <v/>
      </c>
      <c r="C294" s="74" t="e">
        <f t="array" ref="C294">SMALL(IF(INDEX('новый реестр'!J:BV,B294+2,)&lt;&gt;"",COLUMN('новый реестр'!J:BV)),(ROW(A289)-MATCH(B294,B$7:B294,)))</f>
        <v>#VALUE!</v>
      </c>
      <c r="D294" s="12" t="str">
        <f>IF($B294&lt;&gt;"",INDEX('новый реестр'!B:B,$B294+2),"")</f>
        <v/>
      </c>
      <c r="E294" s="12" t="str">
        <f>IF($B294&lt;&gt;"",INDEX('новый реестр'!C:C,$B294+2),"")</f>
        <v/>
      </c>
      <c r="F294" s="12" t="str">
        <f>IF($B294&lt;&gt;"",INDEX('новый реестр'!D:D,$B294+2),"")</f>
        <v/>
      </c>
      <c r="G294" s="12" t="str">
        <f>IF($B294&lt;&gt;"",INDEX('новый реестр'!E:E,$B294+2),"")</f>
        <v/>
      </c>
      <c r="H294" s="32" t="str">
        <f>IF($B294&lt;&gt;"",INDEX('новый реестр'!F:F,$B294+2),"")</f>
        <v/>
      </c>
      <c r="I294" s="12" t="str">
        <f>IF($B294&lt;&gt;"",INDEX('новый реестр'!G:G,$B294+2),"")</f>
        <v/>
      </c>
      <c r="J294" s="12" t="str">
        <f>IF($B294&lt;&gt;"",INDEX('новый реестр'!A:BV,B294+2,C294),"")</f>
        <v/>
      </c>
    </row>
    <row r="295" spans="1:10" x14ac:dyDescent="0.25">
      <c r="A295" s="14"/>
      <c r="B295" s="51" t="str">
        <f>IFERROR(IF((ROW(A289)-MATCH(B294,B$7:B294,))&lt;--VLOOKUP(B294,'новый реестр'!A:H,8,),B294,MATCH("*",INDEX('новый реестр'!H:H,B294+3):'новый реестр'!H$10002,)+B294),"")</f>
        <v/>
      </c>
      <c r="C295" s="74" t="e">
        <f t="array" ref="C295">SMALL(IF(INDEX('новый реестр'!J:BV,B295+2,)&lt;&gt;"",COLUMN('новый реестр'!J:BV)),(ROW(A290)-MATCH(B295,B$7:B295,)))</f>
        <v>#VALUE!</v>
      </c>
      <c r="D295" s="12" t="str">
        <f>IF($B295&lt;&gt;"",INDEX('новый реестр'!B:B,$B295+2),"")</f>
        <v/>
      </c>
      <c r="E295" s="12" t="str">
        <f>IF($B295&lt;&gt;"",INDEX('новый реестр'!C:C,$B295+2),"")</f>
        <v/>
      </c>
      <c r="F295" s="12" t="str">
        <f>IF($B295&lt;&gt;"",INDEX('новый реестр'!D:D,$B295+2),"")</f>
        <v/>
      </c>
      <c r="G295" s="12" t="str">
        <f>IF($B295&lt;&gt;"",INDEX('новый реестр'!E:E,$B295+2),"")</f>
        <v/>
      </c>
      <c r="H295" s="32" t="str">
        <f>IF($B295&lt;&gt;"",INDEX('новый реестр'!F:F,$B295+2),"")</f>
        <v/>
      </c>
      <c r="I295" s="12" t="str">
        <f>IF($B295&lt;&gt;"",INDEX('новый реестр'!G:G,$B295+2),"")</f>
        <v/>
      </c>
      <c r="J295" s="12" t="str">
        <f>IF($B295&lt;&gt;"",INDEX('новый реестр'!A:BV,B295+2,C295),"")</f>
        <v/>
      </c>
    </row>
    <row r="296" spans="1:10" x14ac:dyDescent="0.25">
      <c r="A296" s="14"/>
      <c r="B296" s="51" t="str">
        <f>IFERROR(IF((ROW(A290)-MATCH(B295,B$7:B295,))&lt;--VLOOKUP(B295,'новый реестр'!A:H,8,),B295,MATCH("*",INDEX('новый реестр'!H:H,B295+3):'новый реестр'!H$10002,)+B295),"")</f>
        <v/>
      </c>
      <c r="C296" s="74" t="e">
        <f t="array" ref="C296">SMALL(IF(INDEX('новый реестр'!J:BV,B296+2,)&lt;&gt;"",COLUMN('новый реестр'!J:BV)),(ROW(A291)-MATCH(B296,B$7:B296,)))</f>
        <v>#VALUE!</v>
      </c>
      <c r="D296" s="12" t="str">
        <f>IF($B296&lt;&gt;"",INDEX('новый реестр'!B:B,$B296+2),"")</f>
        <v/>
      </c>
      <c r="E296" s="12" t="str">
        <f>IF($B296&lt;&gt;"",INDEX('новый реестр'!C:C,$B296+2),"")</f>
        <v/>
      </c>
      <c r="F296" s="12" t="str">
        <f>IF($B296&lt;&gt;"",INDEX('новый реестр'!D:D,$B296+2),"")</f>
        <v/>
      </c>
      <c r="G296" s="12" t="str">
        <f>IF($B296&lt;&gt;"",INDEX('новый реестр'!E:E,$B296+2),"")</f>
        <v/>
      </c>
      <c r="H296" s="32" t="str">
        <f>IF($B296&lt;&gt;"",INDEX('новый реестр'!F:F,$B296+2),"")</f>
        <v/>
      </c>
      <c r="I296" s="12" t="str">
        <f>IF($B296&lt;&gt;"",INDEX('новый реестр'!G:G,$B296+2),"")</f>
        <v/>
      </c>
      <c r="J296" s="12" t="str">
        <f>IF($B296&lt;&gt;"",INDEX('новый реестр'!A:BV,B296+2,C296),"")</f>
        <v/>
      </c>
    </row>
    <row r="297" spans="1:10" x14ac:dyDescent="0.25">
      <c r="A297" s="14"/>
      <c r="B297" s="51" t="str">
        <f>IFERROR(IF((ROW(A291)-MATCH(B296,B$7:B296,))&lt;--VLOOKUP(B296,'новый реестр'!A:H,8,),B296,MATCH("*",INDEX('новый реестр'!H:H,B296+3):'новый реестр'!H$10002,)+B296),"")</f>
        <v/>
      </c>
      <c r="C297" s="74" t="e">
        <f t="array" ref="C297">SMALL(IF(INDEX('новый реестр'!J:BV,B297+2,)&lt;&gt;"",COLUMN('новый реестр'!J:BV)),(ROW(A292)-MATCH(B297,B$7:B297,)))</f>
        <v>#VALUE!</v>
      </c>
      <c r="D297" s="12" t="str">
        <f>IF($B297&lt;&gt;"",INDEX('новый реестр'!B:B,$B297+2),"")</f>
        <v/>
      </c>
      <c r="E297" s="12" t="str">
        <f>IF($B297&lt;&gt;"",INDEX('новый реестр'!C:C,$B297+2),"")</f>
        <v/>
      </c>
      <c r="F297" s="12" t="str">
        <f>IF($B297&lt;&gt;"",INDEX('новый реестр'!D:D,$B297+2),"")</f>
        <v/>
      </c>
      <c r="G297" s="12" t="str">
        <f>IF($B297&lt;&gt;"",INDEX('новый реестр'!E:E,$B297+2),"")</f>
        <v/>
      </c>
      <c r="H297" s="32" t="str">
        <f>IF($B297&lt;&gt;"",INDEX('новый реестр'!F:F,$B297+2),"")</f>
        <v/>
      </c>
      <c r="I297" s="12" t="str">
        <f>IF($B297&lt;&gt;"",INDEX('новый реестр'!G:G,$B297+2),"")</f>
        <v/>
      </c>
      <c r="J297" s="12" t="str">
        <f>IF($B297&lt;&gt;"",INDEX('новый реестр'!A:BV,B297+2,C297),"")</f>
        <v/>
      </c>
    </row>
    <row r="298" spans="1:10" x14ac:dyDescent="0.25">
      <c r="A298" s="14"/>
      <c r="B298" s="51" t="str">
        <f>IFERROR(IF((ROW(A292)-MATCH(B297,B$7:B297,))&lt;--VLOOKUP(B297,'новый реестр'!A:H,8,),B297,MATCH("*",INDEX('новый реестр'!H:H,B297+3):'новый реестр'!H$10002,)+B297),"")</f>
        <v/>
      </c>
      <c r="C298" s="74" t="e">
        <f t="array" ref="C298">SMALL(IF(INDEX('новый реестр'!J:BV,B298+2,)&lt;&gt;"",COLUMN('новый реестр'!J:BV)),(ROW(A293)-MATCH(B298,B$7:B298,)))</f>
        <v>#VALUE!</v>
      </c>
      <c r="D298" s="12" t="str">
        <f>IF($B298&lt;&gt;"",INDEX('новый реестр'!B:B,$B298+2),"")</f>
        <v/>
      </c>
      <c r="E298" s="12" t="str">
        <f>IF($B298&lt;&gt;"",INDEX('новый реестр'!C:C,$B298+2),"")</f>
        <v/>
      </c>
      <c r="F298" s="12" t="str">
        <f>IF($B298&lt;&gt;"",INDEX('новый реестр'!D:D,$B298+2),"")</f>
        <v/>
      </c>
      <c r="G298" s="12" t="str">
        <f>IF($B298&lt;&gt;"",INDEX('новый реестр'!E:E,$B298+2),"")</f>
        <v/>
      </c>
      <c r="H298" s="32" t="str">
        <f>IF($B298&lt;&gt;"",INDEX('новый реестр'!F:F,$B298+2),"")</f>
        <v/>
      </c>
      <c r="I298" s="12" t="str">
        <f>IF($B298&lt;&gt;"",INDEX('новый реестр'!G:G,$B298+2),"")</f>
        <v/>
      </c>
      <c r="J298" s="12" t="str">
        <f>IF($B298&lt;&gt;"",INDEX('новый реестр'!A:BV,B298+2,C298),"")</f>
        <v/>
      </c>
    </row>
    <row r="299" spans="1:10" x14ac:dyDescent="0.25">
      <c r="A299" s="14"/>
      <c r="B299" s="51" t="str">
        <f>IFERROR(IF((ROW(A293)-MATCH(B298,B$7:B298,))&lt;--VLOOKUP(B298,'новый реестр'!A:H,8,),B298,MATCH("*",INDEX('новый реестр'!H:H,B298+3):'новый реестр'!H$10002,)+B298),"")</f>
        <v/>
      </c>
      <c r="C299" s="74" t="e">
        <f t="array" ref="C299">SMALL(IF(INDEX('новый реестр'!J:BV,B299+2,)&lt;&gt;"",COLUMN('новый реестр'!J:BV)),(ROW(A294)-MATCH(B299,B$7:B299,)))</f>
        <v>#VALUE!</v>
      </c>
      <c r="D299" s="12" t="str">
        <f>IF($B299&lt;&gt;"",INDEX('новый реестр'!B:B,$B299+2),"")</f>
        <v/>
      </c>
      <c r="E299" s="12" t="str">
        <f>IF($B299&lt;&gt;"",INDEX('новый реестр'!C:C,$B299+2),"")</f>
        <v/>
      </c>
      <c r="F299" s="12" t="str">
        <f>IF($B299&lt;&gt;"",INDEX('новый реестр'!D:D,$B299+2),"")</f>
        <v/>
      </c>
      <c r="G299" s="12" t="str">
        <f>IF($B299&lt;&gt;"",INDEX('новый реестр'!E:E,$B299+2),"")</f>
        <v/>
      </c>
      <c r="H299" s="32" t="str">
        <f>IF($B299&lt;&gt;"",INDEX('новый реестр'!F:F,$B299+2),"")</f>
        <v/>
      </c>
      <c r="I299" s="12" t="str">
        <f>IF($B299&lt;&gt;"",INDEX('новый реестр'!G:G,$B299+2),"")</f>
        <v/>
      </c>
      <c r="J299" s="12" t="str">
        <f>IF($B299&lt;&gt;"",INDEX('новый реестр'!A:BV,B299+2,C299),"")</f>
        <v/>
      </c>
    </row>
    <row r="300" spans="1:10" x14ac:dyDescent="0.25">
      <c r="A300" s="14"/>
      <c r="B300" s="51" t="str">
        <f>IFERROR(IF((ROW(A294)-MATCH(B299,B$7:B299,))&lt;--VLOOKUP(B299,'новый реестр'!A:H,8,),B299,MATCH("*",INDEX('новый реестр'!H:H,B299+3):'новый реестр'!H$10002,)+B299),"")</f>
        <v/>
      </c>
      <c r="C300" s="74" t="e">
        <f t="array" ref="C300">SMALL(IF(INDEX('новый реестр'!J:BV,B300+2,)&lt;&gt;"",COLUMN('новый реестр'!J:BV)),(ROW(A295)-MATCH(B300,B$7:B300,)))</f>
        <v>#VALUE!</v>
      </c>
      <c r="D300" s="12" t="str">
        <f>IF($B300&lt;&gt;"",INDEX('новый реестр'!B:B,$B300+2),"")</f>
        <v/>
      </c>
      <c r="E300" s="12" t="str">
        <f>IF($B300&lt;&gt;"",INDEX('новый реестр'!C:C,$B300+2),"")</f>
        <v/>
      </c>
      <c r="F300" s="12" t="str">
        <f>IF($B300&lt;&gt;"",INDEX('новый реестр'!D:D,$B300+2),"")</f>
        <v/>
      </c>
      <c r="G300" s="12" t="str">
        <f>IF($B300&lt;&gt;"",INDEX('новый реестр'!E:E,$B300+2),"")</f>
        <v/>
      </c>
      <c r="H300" s="32" t="str">
        <f>IF($B300&lt;&gt;"",INDEX('новый реестр'!F:F,$B300+2),"")</f>
        <v/>
      </c>
      <c r="I300" s="12" t="str">
        <f>IF($B300&lt;&gt;"",INDEX('новый реестр'!G:G,$B300+2),"")</f>
        <v/>
      </c>
      <c r="J300" s="12" t="str">
        <f>IF($B300&lt;&gt;"",INDEX('новый реестр'!A:BV,B300+2,C300),"")</f>
        <v/>
      </c>
    </row>
    <row r="301" spans="1:10" x14ac:dyDescent="0.25">
      <c r="A301" s="14"/>
      <c r="B301" s="51" t="str">
        <f>IFERROR(IF((ROW(A295)-MATCH(B300,B$7:B300,))&lt;--VLOOKUP(B300,'новый реестр'!A:H,8,),B300,MATCH("*",INDEX('новый реестр'!H:H,B300+3):'новый реестр'!H$10002,)+B300),"")</f>
        <v/>
      </c>
      <c r="C301" s="74" t="e">
        <f t="array" ref="C301">SMALL(IF(INDEX('новый реестр'!J:BV,B301+2,)&lt;&gt;"",COLUMN('новый реестр'!J:BV)),(ROW(A296)-MATCH(B301,B$7:B301,)))</f>
        <v>#VALUE!</v>
      </c>
      <c r="D301" s="12" t="str">
        <f>IF($B301&lt;&gt;"",INDEX('новый реестр'!B:B,$B301+2),"")</f>
        <v/>
      </c>
      <c r="E301" s="12" t="str">
        <f>IF($B301&lt;&gt;"",INDEX('новый реестр'!C:C,$B301+2),"")</f>
        <v/>
      </c>
      <c r="F301" s="12" t="str">
        <f>IF($B301&lt;&gt;"",INDEX('новый реестр'!D:D,$B301+2),"")</f>
        <v/>
      </c>
      <c r="G301" s="12" t="str">
        <f>IF($B301&lt;&gt;"",INDEX('новый реестр'!E:E,$B301+2),"")</f>
        <v/>
      </c>
      <c r="H301" s="32" t="str">
        <f>IF($B301&lt;&gt;"",INDEX('новый реестр'!F:F,$B301+2),"")</f>
        <v/>
      </c>
      <c r="I301" s="12" t="str">
        <f>IF($B301&lt;&gt;"",INDEX('новый реестр'!G:G,$B301+2),"")</f>
        <v/>
      </c>
      <c r="J301" s="12" t="str">
        <f>IF($B301&lt;&gt;"",INDEX('новый реестр'!A:BV,B301+2,C301),"")</f>
        <v/>
      </c>
    </row>
    <row r="302" spans="1:10" x14ac:dyDescent="0.25">
      <c r="A302" s="14"/>
      <c r="B302" s="51" t="str">
        <f>IFERROR(IF((ROW(A296)-MATCH(B301,B$7:B301,))&lt;--VLOOKUP(B301,'новый реестр'!A:H,8,),B301,MATCH("*",INDEX('новый реестр'!H:H,B301+3):'новый реестр'!H$10002,)+B301),"")</f>
        <v/>
      </c>
      <c r="C302" s="74" t="e">
        <f t="array" ref="C302">SMALL(IF(INDEX('новый реестр'!J:BV,B302+2,)&lt;&gt;"",COLUMN('новый реестр'!J:BV)),(ROW(A297)-MATCH(B302,B$7:B302,)))</f>
        <v>#VALUE!</v>
      </c>
      <c r="D302" s="12" t="str">
        <f>IF($B302&lt;&gt;"",INDEX('новый реестр'!B:B,$B302+2),"")</f>
        <v/>
      </c>
      <c r="E302" s="12" t="str">
        <f>IF($B302&lt;&gt;"",INDEX('новый реестр'!C:C,$B302+2),"")</f>
        <v/>
      </c>
      <c r="F302" s="12" t="str">
        <f>IF($B302&lt;&gt;"",INDEX('новый реестр'!D:D,$B302+2),"")</f>
        <v/>
      </c>
      <c r="G302" s="12" t="str">
        <f>IF($B302&lt;&gt;"",INDEX('новый реестр'!E:E,$B302+2),"")</f>
        <v/>
      </c>
      <c r="H302" s="32" t="str">
        <f>IF($B302&lt;&gt;"",INDEX('новый реестр'!F:F,$B302+2),"")</f>
        <v/>
      </c>
      <c r="I302" s="12" t="str">
        <f>IF($B302&lt;&gt;"",INDEX('новый реестр'!G:G,$B302+2),"")</f>
        <v/>
      </c>
      <c r="J302" s="12" t="str">
        <f>IF($B302&lt;&gt;"",INDEX('новый реестр'!A:BV,B302+2,C302),"")</f>
        <v/>
      </c>
    </row>
    <row r="303" spans="1:10" x14ac:dyDescent="0.25">
      <c r="A303" s="14"/>
      <c r="B303" s="51" t="str">
        <f>IFERROR(IF((ROW(A297)-MATCH(B302,B$7:B302,))&lt;--VLOOKUP(B302,'новый реестр'!A:H,8,),B302,MATCH("*",INDEX('новый реестр'!H:H,B302+3):'новый реестр'!H$10002,)+B302),"")</f>
        <v/>
      </c>
      <c r="C303" s="74" t="e">
        <f t="array" ref="C303">SMALL(IF(INDEX('новый реестр'!J:BV,B303+2,)&lt;&gt;"",COLUMN('новый реестр'!J:BV)),(ROW(A298)-MATCH(B303,B$7:B303,)))</f>
        <v>#VALUE!</v>
      </c>
      <c r="D303" s="12" t="str">
        <f>IF($B303&lt;&gt;"",INDEX('новый реестр'!B:B,$B303+2),"")</f>
        <v/>
      </c>
      <c r="E303" s="12" t="str">
        <f>IF($B303&lt;&gt;"",INDEX('новый реестр'!C:C,$B303+2),"")</f>
        <v/>
      </c>
      <c r="F303" s="12" t="str">
        <f>IF($B303&lt;&gt;"",INDEX('новый реестр'!D:D,$B303+2),"")</f>
        <v/>
      </c>
      <c r="G303" s="12" t="str">
        <f>IF($B303&lt;&gt;"",INDEX('новый реестр'!E:E,$B303+2),"")</f>
        <v/>
      </c>
      <c r="H303" s="32" t="str">
        <f>IF($B303&lt;&gt;"",INDEX('новый реестр'!F:F,$B303+2),"")</f>
        <v/>
      </c>
      <c r="I303" s="12" t="str">
        <f>IF($B303&lt;&gt;"",INDEX('новый реестр'!G:G,$B303+2),"")</f>
        <v/>
      </c>
      <c r="J303" s="12" t="str">
        <f>IF($B303&lt;&gt;"",INDEX('новый реестр'!A:BV,B303+2,C303),"")</f>
        <v/>
      </c>
    </row>
    <row r="304" spans="1:10" x14ac:dyDescent="0.25">
      <c r="A304" s="14"/>
      <c r="B304" s="51" t="str">
        <f>IFERROR(IF((ROW(A298)-MATCH(B303,B$7:B303,))&lt;--VLOOKUP(B303,'новый реестр'!A:H,8,),B303,MATCH("*",INDEX('новый реестр'!H:H,B303+3):'новый реестр'!H$10002,)+B303),"")</f>
        <v/>
      </c>
      <c r="C304" s="74" t="e">
        <f t="array" ref="C304">SMALL(IF(INDEX('новый реестр'!J:BV,B304+2,)&lt;&gt;"",COLUMN('новый реестр'!J:BV)),(ROW(A299)-MATCH(B304,B$7:B304,)))</f>
        <v>#VALUE!</v>
      </c>
      <c r="D304" s="12" t="str">
        <f>IF($B304&lt;&gt;"",INDEX('новый реестр'!B:B,$B304+2),"")</f>
        <v/>
      </c>
      <c r="E304" s="12" t="str">
        <f>IF($B304&lt;&gt;"",INDEX('новый реестр'!C:C,$B304+2),"")</f>
        <v/>
      </c>
      <c r="F304" s="12" t="str">
        <f>IF($B304&lt;&gt;"",INDEX('новый реестр'!D:D,$B304+2),"")</f>
        <v/>
      </c>
      <c r="G304" s="12" t="str">
        <f>IF($B304&lt;&gt;"",INDEX('новый реестр'!E:E,$B304+2),"")</f>
        <v/>
      </c>
      <c r="H304" s="32" t="str">
        <f>IF($B304&lt;&gt;"",INDEX('новый реестр'!F:F,$B304+2),"")</f>
        <v/>
      </c>
      <c r="I304" s="12" t="str">
        <f>IF($B304&lt;&gt;"",INDEX('новый реестр'!G:G,$B304+2),"")</f>
        <v/>
      </c>
      <c r="J304" s="12" t="str">
        <f>IF($B304&lt;&gt;"",INDEX('новый реестр'!A:BV,B304+2,C304),"")</f>
        <v/>
      </c>
    </row>
    <row r="305" spans="1:10" x14ac:dyDescent="0.25">
      <c r="A305" s="14"/>
      <c r="B305" s="51" t="str">
        <f>IFERROR(IF((ROW(A299)-MATCH(B304,B$7:B304,))&lt;--VLOOKUP(B304,'новый реестр'!A:H,8,),B304,MATCH("*",INDEX('новый реестр'!H:H,B304+3):'новый реестр'!H$10002,)+B304),"")</f>
        <v/>
      </c>
      <c r="C305" s="74" t="e">
        <f t="array" ref="C305">SMALL(IF(INDEX('новый реестр'!J:BV,B305+2,)&lt;&gt;"",COLUMN('новый реестр'!J:BV)),(ROW(A300)-MATCH(B305,B$7:B305,)))</f>
        <v>#VALUE!</v>
      </c>
      <c r="D305" s="12" t="str">
        <f>IF($B305&lt;&gt;"",INDEX('новый реестр'!B:B,$B305+2),"")</f>
        <v/>
      </c>
      <c r="E305" s="12" t="str">
        <f>IF($B305&lt;&gt;"",INDEX('новый реестр'!C:C,$B305+2),"")</f>
        <v/>
      </c>
      <c r="F305" s="12" t="str">
        <f>IF($B305&lt;&gt;"",INDEX('новый реестр'!D:D,$B305+2),"")</f>
        <v/>
      </c>
      <c r="G305" s="12" t="str">
        <f>IF($B305&lt;&gt;"",INDEX('новый реестр'!E:E,$B305+2),"")</f>
        <v/>
      </c>
      <c r="H305" s="32" t="str">
        <f>IF($B305&lt;&gt;"",INDEX('новый реестр'!F:F,$B305+2),"")</f>
        <v/>
      </c>
      <c r="I305" s="12" t="str">
        <f>IF($B305&lt;&gt;"",INDEX('новый реестр'!G:G,$B305+2),"")</f>
        <v/>
      </c>
      <c r="J305" s="12" t="str">
        <f>IF($B305&lt;&gt;"",INDEX('новый реестр'!A:BV,B305+2,C305),"")</f>
        <v/>
      </c>
    </row>
    <row r="306" spans="1:10" x14ac:dyDescent="0.25">
      <c r="A306" s="14"/>
      <c r="B306" s="51" t="str">
        <f>IFERROR(IF((ROW(A300)-MATCH(B305,B$7:B305,))&lt;--VLOOKUP(B305,'новый реестр'!A:H,8,),B305,MATCH("*",INDEX('новый реестр'!H:H,B305+3):'новый реестр'!H$10002,)+B305),"")</f>
        <v/>
      </c>
      <c r="C306" s="74" t="e">
        <f t="array" ref="C306">SMALL(IF(INDEX('новый реестр'!J:BV,B306+2,)&lt;&gt;"",COLUMN('новый реестр'!J:BV)),(ROW(A301)-MATCH(B306,B$7:B306,)))</f>
        <v>#VALUE!</v>
      </c>
      <c r="D306" s="12" t="str">
        <f>IF($B306&lt;&gt;"",INDEX('новый реестр'!B:B,$B306+2),"")</f>
        <v/>
      </c>
      <c r="E306" s="12" t="str">
        <f>IF($B306&lt;&gt;"",INDEX('новый реестр'!C:C,$B306+2),"")</f>
        <v/>
      </c>
      <c r="F306" s="12" t="str">
        <f>IF($B306&lt;&gt;"",INDEX('новый реестр'!D:D,$B306+2),"")</f>
        <v/>
      </c>
      <c r="G306" s="12" t="str">
        <f>IF($B306&lt;&gt;"",INDEX('новый реестр'!E:E,$B306+2),"")</f>
        <v/>
      </c>
      <c r="H306" s="32" t="str">
        <f>IF($B306&lt;&gt;"",INDEX('новый реестр'!F:F,$B306+2),"")</f>
        <v/>
      </c>
      <c r="I306" s="12" t="str">
        <f>IF($B306&lt;&gt;"",INDEX('новый реестр'!G:G,$B306+2),"")</f>
        <v/>
      </c>
      <c r="J306" s="12" t="str">
        <f>IF($B306&lt;&gt;"",INDEX('новый реестр'!A:BV,B306+2,C306),"")</f>
        <v/>
      </c>
    </row>
    <row r="307" spans="1:10" x14ac:dyDescent="0.25">
      <c r="A307" s="14"/>
      <c r="B307" s="51" t="str">
        <f>IFERROR(IF((ROW(A301)-MATCH(B306,B$7:B306,))&lt;--VLOOKUP(B306,'новый реестр'!A:H,8,),B306,MATCH("*",INDEX('новый реестр'!H:H,B306+3):'новый реестр'!H$10002,)+B306),"")</f>
        <v/>
      </c>
      <c r="C307" s="74" t="e">
        <f t="array" ref="C307">SMALL(IF(INDEX('новый реестр'!J:BV,B307+2,)&lt;&gt;"",COLUMN('новый реестр'!J:BV)),(ROW(A302)-MATCH(B307,B$7:B307,)))</f>
        <v>#VALUE!</v>
      </c>
      <c r="D307" s="12" t="str">
        <f>IF($B307&lt;&gt;"",INDEX('новый реестр'!B:B,$B307+2),"")</f>
        <v/>
      </c>
      <c r="E307" s="12" t="str">
        <f>IF($B307&lt;&gt;"",INDEX('новый реестр'!C:C,$B307+2),"")</f>
        <v/>
      </c>
      <c r="F307" s="12" t="str">
        <f>IF($B307&lt;&gt;"",INDEX('новый реестр'!D:D,$B307+2),"")</f>
        <v/>
      </c>
      <c r="G307" s="12" t="str">
        <f>IF($B307&lt;&gt;"",INDEX('новый реестр'!E:E,$B307+2),"")</f>
        <v/>
      </c>
      <c r="H307" s="32" t="str">
        <f>IF($B307&lt;&gt;"",INDEX('новый реестр'!F:F,$B307+2),"")</f>
        <v/>
      </c>
      <c r="I307" s="12" t="str">
        <f>IF($B307&lt;&gt;"",INDEX('новый реестр'!G:G,$B307+2),"")</f>
        <v/>
      </c>
      <c r="J307" s="12" t="str">
        <f>IF($B307&lt;&gt;"",INDEX('новый реестр'!A:BV,B307+2,C307),"")</f>
        <v/>
      </c>
    </row>
    <row r="308" spans="1:10" x14ac:dyDescent="0.25">
      <c r="A308" s="14"/>
      <c r="B308" s="51" t="str">
        <f>IFERROR(IF((ROW(A302)-MATCH(B307,B$7:B307,))&lt;--VLOOKUP(B307,'новый реестр'!A:H,8,),B307,MATCH("*",INDEX('новый реестр'!H:H,B307+3):'новый реестр'!H$10002,)+B307),"")</f>
        <v/>
      </c>
      <c r="C308" s="74" t="e">
        <f t="array" ref="C308">SMALL(IF(INDEX('новый реестр'!J:BV,B308+2,)&lt;&gt;"",COLUMN('новый реестр'!J:BV)),(ROW(A303)-MATCH(B308,B$7:B308,)))</f>
        <v>#VALUE!</v>
      </c>
      <c r="D308" s="12" t="str">
        <f>IF($B308&lt;&gt;"",INDEX('новый реестр'!B:B,$B308+2),"")</f>
        <v/>
      </c>
      <c r="E308" s="12" t="str">
        <f>IF($B308&lt;&gt;"",INDEX('новый реестр'!C:C,$B308+2),"")</f>
        <v/>
      </c>
      <c r="F308" s="12" t="str">
        <f>IF($B308&lt;&gt;"",INDEX('новый реестр'!D:D,$B308+2),"")</f>
        <v/>
      </c>
      <c r="G308" s="12" t="str">
        <f>IF($B308&lt;&gt;"",INDEX('новый реестр'!E:E,$B308+2),"")</f>
        <v/>
      </c>
      <c r="H308" s="32" t="str">
        <f>IF($B308&lt;&gt;"",INDEX('новый реестр'!F:F,$B308+2),"")</f>
        <v/>
      </c>
      <c r="I308" s="12" t="str">
        <f>IF($B308&lt;&gt;"",INDEX('новый реестр'!G:G,$B308+2),"")</f>
        <v/>
      </c>
      <c r="J308" s="12" t="str">
        <f>IF($B308&lt;&gt;"",INDEX('новый реестр'!A:BV,B308+2,C308),"")</f>
        <v/>
      </c>
    </row>
    <row r="309" spans="1:10" x14ac:dyDescent="0.25">
      <c r="A309" s="14"/>
      <c r="B309" s="51" t="str">
        <f>IFERROR(IF((ROW(A303)-MATCH(B308,B$7:B308,))&lt;--VLOOKUP(B308,'новый реестр'!A:H,8,),B308,MATCH("*",INDEX('новый реестр'!H:H,B308+3):'новый реестр'!H$10002,)+B308),"")</f>
        <v/>
      </c>
      <c r="C309" s="74" t="e">
        <f t="array" ref="C309">SMALL(IF(INDEX('новый реестр'!J:BV,B309+2,)&lt;&gt;"",COLUMN('новый реестр'!J:BV)),(ROW(A304)-MATCH(B309,B$7:B309,)))</f>
        <v>#VALUE!</v>
      </c>
      <c r="D309" s="12" t="str">
        <f>IF($B309&lt;&gt;"",INDEX('новый реестр'!B:B,$B309+2),"")</f>
        <v/>
      </c>
      <c r="E309" s="12" t="str">
        <f>IF($B309&lt;&gt;"",INDEX('новый реестр'!C:C,$B309+2),"")</f>
        <v/>
      </c>
      <c r="F309" s="12" t="str">
        <f>IF($B309&lt;&gt;"",INDEX('новый реестр'!D:D,$B309+2),"")</f>
        <v/>
      </c>
      <c r="G309" s="12" t="str">
        <f>IF($B309&lt;&gt;"",INDEX('новый реестр'!E:E,$B309+2),"")</f>
        <v/>
      </c>
      <c r="H309" s="32" t="str">
        <f>IF($B309&lt;&gt;"",INDEX('новый реестр'!F:F,$B309+2),"")</f>
        <v/>
      </c>
      <c r="I309" s="12" t="str">
        <f>IF($B309&lt;&gt;"",INDEX('новый реестр'!G:G,$B309+2),"")</f>
        <v/>
      </c>
      <c r="J309" s="12" t="str">
        <f>IF($B309&lt;&gt;"",INDEX('новый реестр'!A:BV,B309+2,C309),"")</f>
        <v/>
      </c>
    </row>
    <row r="310" spans="1:10" x14ac:dyDescent="0.25">
      <c r="A310" s="14"/>
      <c r="B310" s="51" t="str">
        <f>IFERROR(IF((ROW(A304)-MATCH(B309,B$7:B309,))&lt;--VLOOKUP(B309,'новый реестр'!A:H,8,),B309,MATCH("*",INDEX('новый реестр'!H:H,B309+3):'новый реестр'!H$10002,)+B309),"")</f>
        <v/>
      </c>
      <c r="C310" s="74" t="e">
        <f t="array" ref="C310">SMALL(IF(INDEX('новый реестр'!J:BV,B310+2,)&lt;&gt;"",COLUMN('новый реестр'!J:BV)),(ROW(A305)-MATCH(B310,B$7:B310,)))</f>
        <v>#VALUE!</v>
      </c>
      <c r="D310" s="12" t="str">
        <f>IF($B310&lt;&gt;"",INDEX('новый реестр'!B:B,$B310+2),"")</f>
        <v/>
      </c>
      <c r="E310" s="12" t="str">
        <f>IF($B310&lt;&gt;"",INDEX('новый реестр'!C:C,$B310+2),"")</f>
        <v/>
      </c>
      <c r="F310" s="12" t="str">
        <f>IF($B310&lt;&gt;"",INDEX('новый реестр'!D:D,$B310+2),"")</f>
        <v/>
      </c>
      <c r="G310" s="12" t="str">
        <f>IF($B310&lt;&gt;"",INDEX('новый реестр'!E:E,$B310+2),"")</f>
        <v/>
      </c>
      <c r="H310" s="32" t="str">
        <f>IF($B310&lt;&gt;"",INDEX('новый реестр'!F:F,$B310+2),"")</f>
        <v/>
      </c>
      <c r="I310" s="12" t="str">
        <f>IF($B310&lt;&gt;"",INDEX('новый реестр'!G:G,$B310+2),"")</f>
        <v/>
      </c>
      <c r="J310" s="12" t="str">
        <f>IF($B310&lt;&gt;"",INDEX('новый реестр'!A:BV,B310+2,C310),"")</f>
        <v/>
      </c>
    </row>
    <row r="311" spans="1:10" x14ac:dyDescent="0.25">
      <c r="A311" s="14"/>
      <c r="B311" s="51" t="str">
        <f>IFERROR(IF((ROW(A305)-MATCH(B310,B$7:B310,))&lt;--VLOOKUP(B310,'новый реестр'!A:H,8,),B310,MATCH("*",INDEX('новый реестр'!H:H,B310+3):'новый реестр'!H$10002,)+B310),"")</f>
        <v/>
      </c>
      <c r="C311" s="74" t="e">
        <f t="array" ref="C311">SMALL(IF(INDEX('новый реестр'!J:BV,B311+2,)&lt;&gt;"",COLUMN('новый реестр'!J:BV)),(ROW(A306)-MATCH(B311,B$7:B311,)))</f>
        <v>#VALUE!</v>
      </c>
      <c r="D311" s="12" t="str">
        <f>IF($B311&lt;&gt;"",INDEX('новый реестр'!B:B,$B311+2),"")</f>
        <v/>
      </c>
      <c r="E311" s="12" t="str">
        <f>IF($B311&lt;&gt;"",INDEX('новый реестр'!C:C,$B311+2),"")</f>
        <v/>
      </c>
      <c r="F311" s="12" t="str">
        <f>IF($B311&lt;&gt;"",INDEX('новый реестр'!D:D,$B311+2),"")</f>
        <v/>
      </c>
      <c r="G311" s="12" t="str">
        <f>IF($B311&lt;&gt;"",INDEX('новый реестр'!E:E,$B311+2),"")</f>
        <v/>
      </c>
      <c r="H311" s="32" t="str">
        <f>IF($B311&lt;&gt;"",INDEX('новый реестр'!F:F,$B311+2),"")</f>
        <v/>
      </c>
      <c r="I311" s="12" t="str">
        <f>IF($B311&lt;&gt;"",INDEX('новый реестр'!G:G,$B311+2),"")</f>
        <v/>
      </c>
      <c r="J311" s="12" t="str">
        <f>IF($B311&lt;&gt;"",INDEX('новый реестр'!A:BV,B311+2,C311),"")</f>
        <v/>
      </c>
    </row>
    <row r="312" spans="1:10" x14ac:dyDescent="0.25">
      <c r="A312" s="14"/>
      <c r="B312" s="51" t="str">
        <f>IFERROR(IF((ROW(A306)-MATCH(B311,B$7:B311,))&lt;--VLOOKUP(B311,'новый реестр'!A:H,8,),B311,MATCH("*",INDEX('новый реестр'!H:H,B311+3):'новый реестр'!H$10002,)+B311),"")</f>
        <v/>
      </c>
      <c r="C312" s="74" t="e">
        <f t="array" ref="C312">SMALL(IF(INDEX('новый реестр'!J:BV,B312+2,)&lt;&gt;"",COLUMN('новый реестр'!J:BV)),(ROW(A307)-MATCH(B312,B$7:B312,)))</f>
        <v>#VALUE!</v>
      </c>
      <c r="D312" s="12" t="str">
        <f>IF($B312&lt;&gt;"",INDEX('новый реестр'!B:B,$B312+2),"")</f>
        <v/>
      </c>
      <c r="E312" s="12" t="str">
        <f>IF($B312&lt;&gt;"",INDEX('новый реестр'!C:C,$B312+2),"")</f>
        <v/>
      </c>
      <c r="F312" s="12" t="str">
        <f>IF($B312&lt;&gt;"",INDEX('новый реестр'!D:D,$B312+2),"")</f>
        <v/>
      </c>
      <c r="G312" s="12" t="str">
        <f>IF($B312&lt;&gt;"",INDEX('новый реестр'!E:E,$B312+2),"")</f>
        <v/>
      </c>
      <c r="H312" s="32" t="str">
        <f>IF($B312&lt;&gt;"",INDEX('новый реестр'!F:F,$B312+2),"")</f>
        <v/>
      </c>
      <c r="I312" s="12" t="str">
        <f>IF($B312&lt;&gt;"",INDEX('новый реестр'!G:G,$B312+2),"")</f>
        <v/>
      </c>
      <c r="J312" s="12" t="str">
        <f>IF($B312&lt;&gt;"",INDEX('новый реестр'!A:BV,B312+2,C312),"")</f>
        <v/>
      </c>
    </row>
    <row r="313" spans="1:10" x14ac:dyDescent="0.25">
      <c r="A313" s="14"/>
      <c r="B313" s="51" t="str">
        <f>IFERROR(IF((ROW(A307)-MATCH(B312,B$7:B312,))&lt;--VLOOKUP(B312,'новый реестр'!A:H,8,),B312,MATCH("*",INDEX('новый реестр'!H:H,B312+3):'новый реестр'!H$10002,)+B312),"")</f>
        <v/>
      </c>
      <c r="C313" s="74" t="e">
        <f t="array" ref="C313">SMALL(IF(INDEX('новый реестр'!J:BV,B313+2,)&lt;&gt;"",COLUMN('новый реестр'!J:BV)),(ROW(A308)-MATCH(B313,B$7:B313,)))</f>
        <v>#VALUE!</v>
      </c>
      <c r="D313" s="12" t="str">
        <f>IF($B313&lt;&gt;"",INDEX('новый реестр'!B:B,$B313+2),"")</f>
        <v/>
      </c>
      <c r="E313" s="12" t="str">
        <f>IF($B313&lt;&gt;"",INDEX('новый реестр'!C:C,$B313+2),"")</f>
        <v/>
      </c>
      <c r="F313" s="12" t="str">
        <f>IF($B313&lt;&gt;"",INDEX('новый реестр'!D:D,$B313+2),"")</f>
        <v/>
      </c>
      <c r="G313" s="12" t="str">
        <f>IF($B313&lt;&gt;"",INDEX('новый реестр'!E:E,$B313+2),"")</f>
        <v/>
      </c>
      <c r="H313" s="32" t="str">
        <f>IF($B313&lt;&gt;"",INDEX('новый реестр'!F:F,$B313+2),"")</f>
        <v/>
      </c>
      <c r="I313" s="12" t="str">
        <f>IF($B313&lt;&gt;"",INDEX('новый реестр'!G:G,$B313+2),"")</f>
        <v/>
      </c>
      <c r="J313" s="12" t="str">
        <f>IF($B313&lt;&gt;"",INDEX('новый реестр'!A:BV,B313+2,C313),"")</f>
        <v/>
      </c>
    </row>
    <row r="314" spans="1:10" x14ac:dyDescent="0.25">
      <c r="A314" s="14"/>
      <c r="B314" s="51" t="str">
        <f>IFERROR(IF((ROW(A308)-MATCH(B313,B$7:B313,))&lt;--VLOOKUP(B313,'новый реестр'!A:H,8,),B313,MATCH("*",INDEX('новый реестр'!H:H,B313+3):'новый реестр'!H$10002,)+B313),"")</f>
        <v/>
      </c>
      <c r="C314" s="74" t="e">
        <f t="array" ref="C314">SMALL(IF(INDEX('новый реестр'!J:BV,B314+2,)&lt;&gt;"",COLUMN('новый реестр'!J:BV)),(ROW(A309)-MATCH(B314,B$7:B314,)))</f>
        <v>#VALUE!</v>
      </c>
      <c r="D314" s="12" t="str">
        <f>IF($B314&lt;&gt;"",INDEX('новый реестр'!B:B,$B314+2),"")</f>
        <v/>
      </c>
      <c r="E314" s="12" t="str">
        <f>IF($B314&lt;&gt;"",INDEX('новый реестр'!C:C,$B314+2),"")</f>
        <v/>
      </c>
      <c r="F314" s="12" t="str">
        <f>IF($B314&lt;&gt;"",INDEX('новый реестр'!D:D,$B314+2),"")</f>
        <v/>
      </c>
      <c r="G314" s="12" t="str">
        <f>IF($B314&lt;&gt;"",INDEX('новый реестр'!E:E,$B314+2),"")</f>
        <v/>
      </c>
      <c r="H314" s="32" t="str">
        <f>IF($B314&lt;&gt;"",INDEX('новый реестр'!F:F,$B314+2),"")</f>
        <v/>
      </c>
      <c r="I314" s="12" t="str">
        <f>IF($B314&lt;&gt;"",INDEX('новый реестр'!G:G,$B314+2),"")</f>
        <v/>
      </c>
      <c r="J314" s="12" t="str">
        <f>IF($B314&lt;&gt;"",INDEX('новый реестр'!A:BV,B314+2,C314),"")</f>
        <v/>
      </c>
    </row>
    <row r="315" spans="1:10" x14ac:dyDescent="0.25">
      <c r="A315" s="14"/>
      <c r="B315" s="51" t="str">
        <f>IFERROR(IF((ROW(A309)-MATCH(B314,B$7:B314,))&lt;--VLOOKUP(B314,'новый реестр'!A:H,8,),B314,MATCH("*",INDEX('новый реестр'!H:H,B314+3):'новый реестр'!H$10002,)+B314),"")</f>
        <v/>
      </c>
      <c r="C315" s="74" t="e">
        <f t="array" ref="C315">SMALL(IF(INDEX('новый реестр'!J:BV,B315+2,)&lt;&gt;"",COLUMN('новый реестр'!J:BV)),(ROW(A310)-MATCH(B315,B$7:B315,)))</f>
        <v>#VALUE!</v>
      </c>
      <c r="D315" s="12" t="str">
        <f>IF($B315&lt;&gt;"",INDEX('новый реестр'!B:B,$B315+2),"")</f>
        <v/>
      </c>
      <c r="E315" s="12" t="str">
        <f>IF($B315&lt;&gt;"",INDEX('новый реестр'!C:C,$B315+2),"")</f>
        <v/>
      </c>
      <c r="F315" s="12" t="str">
        <f>IF($B315&lt;&gt;"",INDEX('новый реестр'!D:D,$B315+2),"")</f>
        <v/>
      </c>
      <c r="G315" s="12" t="str">
        <f>IF($B315&lt;&gt;"",INDEX('новый реестр'!E:E,$B315+2),"")</f>
        <v/>
      </c>
      <c r="H315" s="32" t="str">
        <f>IF($B315&lt;&gt;"",INDEX('новый реестр'!F:F,$B315+2),"")</f>
        <v/>
      </c>
      <c r="I315" s="12" t="str">
        <f>IF($B315&lt;&gt;"",INDEX('новый реестр'!G:G,$B315+2),"")</f>
        <v/>
      </c>
      <c r="J315" s="12" t="str">
        <f>IF($B315&lt;&gt;"",INDEX('новый реестр'!A:BV,B315+2,C315),"")</f>
        <v/>
      </c>
    </row>
    <row r="316" spans="1:10" x14ac:dyDescent="0.25">
      <c r="A316" s="14"/>
      <c r="B316" s="51" t="str">
        <f>IFERROR(IF((ROW(A310)-MATCH(B315,B$7:B315,))&lt;--VLOOKUP(B315,'новый реестр'!A:H,8,),B315,MATCH("*",INDEX('новый реестр'!H:H,B315+3):'новый реестр'!H$10002,)+B315),"")</f>
        <v/>
      </c>
      <c r="C316" s="74" t="e">
        <f t="array" ref="C316">SMALL(IF(INDEX('новый реестр'!J:BV,B316+2,)&lt;&gt;"",COLUMN('новый реестр'!J:BV)),(ROW(A311)-MATCH(B316,B$7:B316,)))</f>
        <v>#VALUE!</v>
      </c>
      <c r="D316" s="12" t="str">
        <f>IF($B316&lt;&gt;"",INDEX('новый реестр'!B:B,$B316+2),"")</f>
        <v/>
      </c>
      <c r="E316" s="12" t="str">
        <f>IF($B316&lt;&gt;"",INDEX('новый реестр'!C:C,$B316+2),"")</f>
        <v/>
      </c>
      <c r="F316" s="12" t="str">
        <f>IF($B316&lt;&gt;"",INDEX('новый реестр'!D:D,$B316+2),"")</f>
        <v/>
      </c>
      <c r="G316" s="12" t="str">
        <f>IF($B316&lt;&gt;"",INDEX('новый реестр'!E:E,$B316+2),"")</f>
        <v/>
      </c>
      <c r="H316" s="32" t="str">
        <f>IF($B316&lt;&gt;"",INDEX('новый реестр'!F:F,$B316+2),"")</f>
        <v/>
      </c>
      <c r="I316" s="12" t="str">
        <f>IF($B316&lt;&gt;"",INDEX('новый реестр'!G:G,$B316+2),"")</f>
        <v/>
      </c>
      <c r="J316" s="12" t="str">
        <f>IF($B316&lt;&gt;"",INDEX('новый реестр'!A:BV,B316+2,C316),"")</f>
        <v/>
      </c>
    </row>
    <row r="317" spans="1:10" x14ac:dyDescent="0.25">
      <c r="A317" s="14"/>
      <c r="B317" s="51" t="str">
        <f>IFERROR(IF((ROW(A311)-MATCH(B316,B$7:B316,))&lt;--VLOOKUP(B316,'новый реестр'!A:H,8,),B316,MATCH("*",INDEX('новый реестр'!H:H,B316+3):'новый реестр'!H$10002,)+B316),"")</f>
        <v/>
      </c>
      <c r="C317" s="74" t="e">
        <f t="array" ref="C317">SMALL(IF(INDEX('новый реестр'!J:BV,B317+2,)&lt;&gt;"",COLUMN('новый реестр'!J:BV)),(ROW(A312)-MATCH(B317,B$7:B317,)))</f>
        <v>#VALUE!</v>
      </c>
      <c r="D317" s="12" t="str">
        <f>IF($B317&lt;&gt;"",INDEX('новый реестр'!B:B,$B317+2),"")</f>
        <v/>
      </c>
      <c r="E317" s="12" t="str">
        <f>IF($B317&lt;&gt;"",INDEX('новый реестр'!C:C,$B317+2),"")</f>
        <v/>
      </c>
      <c r="F317" s="12" t="str">
        <f>IF($B317&lt;&gt;"",INDEX('новый реестр'!D:D,$B317+2),"")</f>
        <v/>
      </c>
      <c r="G317" s="12" t="str">
        <f>IF($B317&lt;&gt;"",INDEX('новый реестр'!E:E,$B317+2),"")</f>
        <v/>
      </c>
      <c r="H317" s="32" t="str">
        <f>IF($B317&lt;&gt;"",INDEX('новый реестр'!F:F,$B317+2),"")</f>
        <v/>
      </c>
      <c r="I317" s="12" t="str">
        <f>IF($B317&lt;&gt;"",INDEX('новый реестр'!G:G,$B317+2),"")</f>
        <v/>
      </c>
      <c r="J317" s="12" t="str">
        <f>IF($B317&lt;&gt;"",INDEX('новый реестр'!A:BV,B317+2,C317),"")</f>
        <v/>
      </c>
    </row>
    <row r="318" spans="1:10" x14ac:dyDescent="0.25">
      <c r="A318" s="14"/>
      <c r="B318" s="51" t="str">
        <f>IFERROR(IF((ROW(A312)-MATCH(B317,B$7:B317,))&lt;--VLOOKUP(B317,'новый реестр'!A:H,8,),B317,MATCH("*",INDEX('новый реестр'!H:H,B317+3):'новый реестр'!H$10002,)+B317),"")</f>
        <v/>
      </c>
      <c r="C318" s="74" t="e">
        <f t="array" ref="C318">SMALL(IF(INDEX('новый реестр'!J:BV,B318+2,)&lt;&gt;"",COLUMN('новый реестр'!J:BV)),(ROW(A313)-MATCH(B318,B$7:B318,)))</f>
        <v>#VALUE!</v>
      </c>
      <c r="D318" s="12" t="str">
        <f>IF($B318&lt;&gt;"",INDEX('новый реестр'!B:B,$B318+2),"")</f>
        <v/>
      </c>
      <c r="E318" s="12" t="str">
        <f>IF($B318&lt;&gt;"",INDEX('новый реестр'!C:C,$B318+2),"")</f>
        <v/>
      </c>
      <c r="F318" s="12" t="str">
        <f>IF($B318&lt;&gt;"",INDEX('новый реестр'!D:D,$B318+2),"")</f>
        <v/>
      </c>
      <c r="G318" s="12" t="str">
        <f>IF($B318&lt;&gt;"",INDEX('новый реестр'!E:E,$B318+2),"")</f>
        <v/>
      </c>
      <c r="H318" s="32" t="str">
        <f>IF($B318&lt;&gt;"",INDEX('новый реестр'!F:F,$B318+2),"")</f>
        <v/>
      </c>
      <c r="I318" s="12" t="str">
        <f>IF($B318&lt;&gt;"",INDEX('новый реестр'!G:G,$B318+2),"")</f>
        <v/>
      </c>
      <c r="J318" s="12" t="str">
        <f>IF($B318&lt;&gt;"",INDEX('новый реестр'!A:BV,B318+2,C318),"")</f>
        <v/>
      </c>
    </row>
    <row r="319" spans="1:10" x14ac:dyDescent="0.25">
      <c r="A319" s="14"/>
      <c r="B319" s="51" t="str">
        <f>IFERROR(IF((ROW(A313)-MATCH(B318,B$7:B318,))&lt;--VLOOKUP(B318,'новый реестр'!A:H,8,),B318,MATCH("*",INDEX('новый реестр'!H:H,B318+3):'новый реестр'!H$10002,)+B318),"")</f>
        <v/>
      </c>
      <c r="C319" s="74" t="e">
        <f t="array" ref="C319">SMALL(IF(INDEX('новый реестр'!J:BV,B319+2,)&lt;&gt;"",COLUMN('новый реестр'!J:BV)),(ROW(A314)-MATCH(B319,B$7:B319,)))</f>
        <v>#VALUE!</v>
      </c>
      <c r="D319" s="12" t="str">
        <f>IF($B319&lt;&gt;"",INDEX('новый реестр'!B:B,$B319+2),"")</f>
        <v/>
      </c>
      <c r="E319" s="12" t="str">
        <f>IF($B319&lt;&gt;"",INDEX('новый реестр'!C:C,$B319+2),"")</f>
        <v/>
      </c>
      <c r="F319" s="12" t="str">
        <f>IF($B319&lt;&gt;"",INDEX('новый реестр'!D:D,$B319+2),"")</f>
        <v/>
      </c>
      <c r="G319" s="12" t="str">
        <f>IF($B319&lt;&gt;"",INDEX('новый реестр'!E:E,$B319+2),"")</f>
        <v/>
      </c>
      <c r="H319" s="32" t="str">
        <f>IF($B319&lt;&gt;"",INDEX('новый реестр'!F:F,$B319+2),"")</f>
        <v/>
      </c>
      <c r="I319" s="12" t="str">
        <f>IF($B319&lt;&gt;"",INDEX('новый реестр'!G:G,$B319+2),"")</f>
        <v/>
      </c>
      <c r="J319" s="12" t="str">
        <f>IF($B319&lt;&gt;"",INDEX('новый реестр'!A:BV,B319+2,C319),"")</f>
        <v/>
      </c>
    </row>
    <row r="320" spans="1:10" x14ac:dyDescent="0.25">
      <c r="A320" s="14"/>
      <c r="B320" s="51" t="str">
        <f>IFERROR(IF((ROW(A314)-MATCH(B319,B$7:B319,))&lt;--VLOOKUP(B319,'новый реестр'!A:H,8,),B319,MATCH("*",INDEX('новый реестр'!H:H,B319+3):'новый реестр'!H$10002,)+B319),"")</f>
        <v/>
      </c>
      <c r="C320" s="74" t="e">
        <f t="array" ref="C320">SMALL(IF(INDEX('новый реестр'!J:BV,B320+2,)&lt;&gt;"",COLUMN('новый реестр'!J:BV)),(ROW(A315)-MATCH(B320,B$7:B320,)))</f>
        <v>#VALUE!</v>
      </c>
      <c r="D320" s="12" t="str">
        <f>IF($B320&lt;&gt;"",INDEX('новый реестр'!B:B,$B320+2),"")</f>
        <v/>
      </c>
      <c r="E320" s="12" t="str">
        <f>IF($B320&lt;&gt;"",INDEX('новый реестр'!C:C,$B320+2),"")</f>
        <v/>
      </c>
      <c r="F320" s="12" t="str">
        <f>IF($B320&lt;&gt;"",INDEX('новый реестр'!D:D,$B320+2),"")</f>
        <v/>
      </c>
      <c r="G320" s="12" t="str">
        <f>IF($B320&lt;&gt;"",INDEX('новый реестр'!E:E,$B320+2),"")</f>
        <v/>
      </c>
      <c r="H320" s="32" t="str">
        <f>IF($B320&lt;&gt;"",INDEX('новый реестр'!F:F,$B320+2),"")</f>
        <v/>
      </c>
      <c r="I320" s="12" t="str">
        <f>IF($B320&lt;&gt;"",INDEX('новый реестр'!G:G,$B320+2),"")</f>
        <v/>
      </c>
      <c r="J320" s="12" t="str">
        <f>IF($B320&lt;&gt;"",INDEX('новый реестр'!A:BV,B320+2,C320),"")</f>
        <v/>
      </c>
    </row>
    <row r="321" spans="1:10" x14ac:dyDescent="0.25">
      <c r="A321" s="14"/>
      <c r="B321" s="51" t="str">
        <f>IFERROR(IF((ROW(A315)-MATCH(B320,B$7:B320,))&lt;--VLOOKUP(B320,'новый реестр'!A:H,8,),B320,MATCH("*",INDEX('новый реестр'!H:H,B320+3):'новый реестр'!H$10002,)+B320),"")</f>
        <v/>
      </c>
      <c r="C321" s="74" t="e">
        <f t="array" ref="C321">SMALL(IF(INDEX('новый реестр'!J:BV,B321+2,)&lt;&gt;"",COLUMN('новый реестр'!J:BV)),(ROW(A316)-MATCH(B321,B$7:B321,)))</f>
        <v>#VALUE!</v>
      </c>
      <c r="D321" s="12" t="str">
        <f>IF($B321&lt;&gt;"",INDEX('новый реестр'!B:B,$B321+2),"")</f>
        <v/>
      </c>
      <c r="E321" s="12" t="str">
        <f>IF($B321&lt;&gt;"",INDEX('новый реестр'!C:C,$B321+2),"")</f>
        <v/>
      </c>
      <c r="F321" s="12" t="str">
        <f>IF($B321&lt;&gt;"",INDEX('новый реестр'!D:D,$B321+2),"")</f>
        <v/>
      </c>
      <c r="G321" s="12" t="str">
        <f>IF($B321&lt;&gt;"",INDEX('новый реестр'!E:E,$B321+2),"")</f>
        <v/>
      </c>
      <c r="H321" s="32" t="str">
        <f>IF($B321&lt;&gt;"",INDEX('новый реестр'!F:F,$B321+2),"")</f>
        <v/>
      </c>
      <c r="I321" s="12" t="str">
        <f>IF($B321&lt;&gt;"",INDEX('новый реестр'!G:G,$B321+2),"")</f>
        <v/>
      </c>
      <c r="J321" s="12" t="str">
        <f>IF($B321&lt;&gt;"",INDEX('новый реестр'!A:BV,B321+2,C321),"")</f>
        <v/>
      </c>
    </row>
    <row r="322" spans="1:10" x14ac:dyDescent="0.25">
      <c r="A322" s="14"/>
      <c r="B322" s="51" t="str">
        <f>IFERROR(IF((ROW(A316)-MATCH(B321,B$7:B321,))&lt;--VLOOKUP(B321,'новый реестр'!A:H,8,),B321,MATCH("*",INDEX('новый реестр'!H:H,B321+3):'новый реестр'!H$10002,)+B321),"")</f>
        <v/>
      </c>
      <c r="C322" s="74" t="e">
        <f t="array" ref="C322">SMALL(IF(INDEX('новый реестр'!J:BV,B322+2,)&lt;&gt;"",COLUMN('новый реестр'!J:BV)),(ROW(A317)-MATCH(B322,B$7:B322,)))</f>
        <v>#VALUE!</v>
      </c>
      <c r="D322" s="12" t="str">
        <f>IF($B322&lt;&gt;"",INDEX('новый реестр'!B:B,$B322+2),"")</f>
        <v/>
      </c>
      <c r="E322" s="12" t="str">
        <f>IF($B322&lt;&gt;"",INDEX('новый реестр'!C:C,$B322+2),"")</f>
        <v/>
      </c>
      <c r="F322" s="12" t="str">
        <f>IF($B322&lt;&gt;"",INDEX('новый реестр'!D:D,$B322+2),"")</f>
        <v/>
      </c>
      <c r="G322" s="12" t="str">
        <f>IF($B322&lt;&gt;"",INDEX('новый реестр'!E:E,$B322+2),"")</f>
        <v/>
      </c>
      <c r="H322" s="32" t="str">
        <f>IF($B322&lt;&gt;"",INDEX('новый реестр'!F:F,$B322+2),"")</f>
        <v/>
      </c>
      <c r="I322" s="12" t="str">
        <f>IF($B322&lt;&gt;"",INDEX('новый реестр'!G:G,$B322+2),"")</f>
        <v/>
      </c>
      <c r="J322" s="12" t="str">
        <f>IF($B322&lt;&gt;"",INDEX('новый реестр'!A:BV,B322+2,C322),"")</f>
        <v/>
      </c>
    </row>
    <row r="323" spans="1:10" x14ac:dyDescent="0.25">
      <c r="A323" s="14"/>
      <c r="B323" s="51" t="str">
        <f>IFERROR(IF((ROW(A317)-MATCH(B322,B$7:B322,))&lt;--VLOOKUP(B322,'новый реестр'!A:H,8,),B322,MATCH("*",INDEX('новый реестр'!H:H,B322+3):'новый реестр'!H$10002,)+B322),"")</f>
        <v/>
      </c>
      <c r="C323" s="74" t="e">
        <f t="array" ref="C323">SMALL(IF(INDEX('новый реестр'!J:BV,B323+2,)&lt;&gt;"",COLUMN('новый реестр'!J:BV)),(ROW(A318)-MATCH(B323,B$7:B323,)))</f>
        <v>#VALUE!</v>
      </c>
      <c r="D323" s="12" t="str">
        <f>IF($B323&lt;&gt;"",INDEX('новый реестр'!B:B,$B323+2),"")</f>
        <v/>
      </c>
      <c r="E323" s="12" t="str">
        <f>IF($B323&lt;&gt;"",INDEX('новый реестр'!C:C,$B323+2),"")</f>
        <v/>
      </c>
      <c r="F323" s="12" t="str">
        <f>IF($B323&lt;&gt;"",INDEX('новый реестр'!D:D,$B323+2),"")</f>
        <v/>
      </c>
      <c r="G323" s="12" t="str">
        <f>IF($B323&lt;&gt;"",INDEX('новый реестр'!E:E,$B323+2),"")</f>
        <v/>
      </c>
      <c r="H323" s="32" t="str">
        <f>IF($B323&lt;&gt;"",INDEX('новый реестр'!F:F,$B323+2),"")</f>
        <v/>
      </c>
      <c r="I323" s="12" t="str">
        <f>IF($B323&lt;&gt;"",INDEX('новый реестр'!G:G,$B323+2),"")</f>
        <v/>
      </c>
      <c r="J323" s="12" t="str">
        <f>IF($B323&lt;&gt;"",INDEX('новый реестр'!A:BV,B323+2,C323),"")</f>
        <v/>
      </c>
    </row>
    <row r="324" spans="1:10" x14ac:dyDescent="0.25">
      <c r="A324" s="14"/>
      <c r="B324" s="51" t="str">
        <f>IFERROR(IF((ROW(A318)-MATCH(B323,B$7:B323,))&lt;--VLOOKUP(B323,'новый реестр'!A:H,8,),B323,MATCH("*",INDEX('новый реестр'!H:H,B323+3):'новый реестр'!H$10002,)+B323),"")</f>
        <v/>
      </c>
      <c r="C324" s="74" t="e">
        <f t="array" ref="C324">SMALL(IF(INDEX('новый реестр'!J:BV,B324+2,)&lt;&gt;"",COLUMN('новый реестр'!J:BV)),(ROW(A319)-MATCH(B324,B$7:B324,)))</f>
        <v>#VALUE!</v>
      </c>
      <c r="D324" s="12" t="str">
        <f>IF($B324&lt;&gt;"",INDEX('новый реестр'!B:B,$B324+2),"")</f>
        <v/>
      </c>
      <c r="E324" s="12" t="str">
        <f>IF($B324&lt;&gt;"",INDEX('новый реестр'!C:C,$B324+2),"")</f>
        <v/>
      </c>
      <c r="F324" s="12" t="str">
        <f>IF($B324&lt;&gt;"",INDEX('новый реестр'!D:D,$B324+2),"")</f>
        <v/>
      </c>
      <c r="G324" s="12" t="str">
        <f>IF($B324&lt;&gt;"",INDEX('новый реестр'!E:E,$B324+2),"")</f>
        <v/>
      </c>
      <c r="H324" s="32" t="str">
        <f>IF($B324&lt;&gt;"",INDEX('новый реестр'!F:F,$B324+2),"")</f>
        <v/>
      </c>
      <c r="I324" s="12" t="str">
        <f>IF($B324&lt;&gt;"",INDEX('новый реестр'!G:G,$B324+2),"")</f>
        <v/>
      </c>
      <c r="J324" s="12" t="str">
        <f>IF($B324&lt;&gt;"",INDEX('новый реестр'!A:BV,B324+2,C324),"")</f>
        <v/>
      </c>
    </row>
    <row r="325" spans="1:10" x14ac:dyDescent="0.25">
      <c r="A325" s="14"/>
      <c r="B325" s="51" t="str">
        <f>IFERROR(IF((ROW(A319)-MATCH(B324,B$7:B324,))&lt;--VLOOKUP(B324,'новый реестр'!A:H,8,),B324,MATCH("*",INDEX('новый реестр'!H:H,B324+3):'новый реестр'!H$10002,)+B324),"")</f>
        <v/>
      </c>
      <c r="C325" s="74" t="e">
        <f t="array" ref="C325">SMALL(IF(INDEX('новый реестр'!J:BV,B325+2,)&lt;&gt;"",COLUMN('новый реестр'!J:BV)),(ROW(A320)-MATCH(B325,B$7:B325,)))</f>
        <v>#VALUE!</v>
      </c>
      <c r="D325" s="12" t="str">
        <f>IF($B325&lt;&gt;"",INDEX('новый реестр'!B:B,$B325+2),"")</f>
        <v/>
      </c>
      <c r="E325" s="12" t="str">
        <f>IF($B325&lt;&gt;"",INDEX('новый реестр'!C:C,$B325+2),"")</f>
        <v/>
      </c>
      <c r="F325" s="12" t="str">
        <f>IF($B325&lt;&gt;"",INDEX('новый реестр'!D:D,$B325+2),"")</f>
        <v/>
      </c>
      <c r="G325" s="12" t="str">
        <f>IF($B325&lt;&gt;"",INDEX('новый реестр'!E:E,$B325+2),"")</f>
        <v/>
      </c>
      <c r="H325" s="32" t="str">
        <f>IF($B325&lt;&gt;"",INDEX('новый реестр'!F:F,$B325+2),"")</f>
        <v/>
      </c>
      <c r="I325" s="12" t="str">
        <f>IF($B325&lt;&gt;"",INDEX('новый реестр'!G:G,$B325+2),"")</f>
        <v/>
      </c>
      <c r="J325" s="12" t="str">
        <f>IF($B325&lt;&gt;"",INDEX('новый реестр'!A:BV,B325+2,C325),"")</f>
        <v/>
      </c>
    </row>
    <row r="326" spans="1:10" x14ac:dyDescent="0.25">
      <c r="A326" s="14"/>
      <c r="B326" s="51" t="str">
        <f>IFERROR(IF((ROW(A320)-MATCH(B325,B$7:B325,))&lt;--VLOOKUP(B325,'новый реестр'!A:H,8,),B325,MATCH("*",INDEX('новый реестр'!H:H,B325+3):'новый реестр'!H$10002,)+B325),"")</f>
        <v/>
      </c>
      <c r="C326" s="74" t="e">
        <f t="array" ref="C326">SMALL(IF(INDEX('новый реестр'!J:BV,B326+2,)&lt;&gt;"",COLUMN('новый реестр'!J:BV)),(ROW(A321)-MATCH(B326,B$7:B326,)))</f>
        <v>#VALUE!</v>
      </c>
      <c r="D326" s="12" t="str">
        <f>IF($B326&lt;&gt;"",INDEX('новый реестр'!B:B,$B326+2),"")</f>
        <v/>
      </c>
      <c r="E326" s="12" t="str">
        <f>IF($B326&lt;&gt;"",INDEX('новый реестр'!C:C,$B326+2),"")</f>
        <v/>
      </c>
      <c r="F326" s="12" t="str">
        <f>IF($B326&lt;&gt;"",INDEX('новый реестр'!D:D,$B326+2),"")</f>
        <v/>
      </c>
      <c r="G326" s="12" t="str">
        <f>IF($B326&lt;&gt;"",INDEX('новый реестр'!E:E,$B326+2),"")</f>
        <v/>
      </c>
      <c r="H326" s="32" t="str">
        <f>IF($B326&lt;&gt;"",INDEX('новый реестр'!F:F,$B326+2),"")</f>
        <v/>
      </c>
      <c r="I326" s="12" t="str">
        <f>IF($B326&lt;&gt;"",INDEX('новый реестр'!G:G,$B326+2),"")</f>
        <v/>
      </c>
      <c r="J326" s="12" t="str">
        <f>IF($B326&lt;&gt;"",INDEX('новый реестр'!A:BV,B326+2,C326),"")</f>
        <v/>
      </c>
    </row>
    <row r="327" spans="1:10" x14ac:dyDescent="0.25">
      <c r="A327" s="14"/>
      <c r="B327" s="51" t="str">
        <f>IFERROR(IF((ROW(A321)-MATCH(B326,B$7:B326,))&lt;--VLOOKUP(B326,'новый реестр'!A:H,8,),B326,MATCH("*",INDEX('новый реестр'!H:H,B326+3):'новый реестр'!H$10002,)+B326),"")</f>
        <v/>
      </c>
      <c r="C327" s="74" t="e">
        <f t="array" ref="C327">SMALL(IF(INDEX('новый реестр'!J:BV,B327+2,)&lt;&gt;"",COLUMN('новый реестр'!J:BV)),(ROW(A322)-MATCH(B327,B$7:B327,)))</f>
        <v>#VALUE!</v>
      </c>
      <c r="D327" s="12" t="str">
        <f>IF($B327&lt;&gt;"",INDEX('новый реестр'!B:B,$B327+2),"")</f>
        <v/>
      </c>
      <c r="E327" s="12" t="str">
        <f>IF($B327&lt;&gt;"",INDEX('новый реестр'!C:C,$B327+2),"")</f>
        <v/>
      </c>
      <c r="F327" s="12" t="str">
        <f>IF($B327&lt;&gt;"",INDEX('новый реестр'!D:D,$B327+2),"")</f>
        <v/>
      </c>
      <c r="G327" s="12" t="str">
        <f>IF($B327&lt;&gt;"",INDEX('новый реестр'!E:E,$B327+2),"")</f>
        <v/>
      </c>
      <c r="H327" s="32" t="str">
        <f>IF($B327&lt;&gt;"",INDEX('новый реестр'!F:F,$B327+2),"")</f>
        <v/>
      </c>
      <c r="I327" s="12" t="str">
        <f>IF($B327&lt;&gt;"",INDEX('новый реестр'!G:G,$B327+2),"")</f>
        <v/>
      </c>
      <c r="J327" s="12" t="str">
        <f>IF($B327&lt;&gt;"",INDEX('новый реестр'!A:BV,B327+2,C327),"")</f>
        <v/>
      </c>
    </row>
    <row r="328" spans="1:10" x14ac:dyDescent="0.25">
      <c r="A328" s="14"/>
      <c r="B328" s="51" t="str">
        <f>IFERROR(IF((ROW(A322)-MATCH(B327,B$7:B327,))&lt;--VLOOKUP(B327,'новый реестр'!A:H,8,),B327,MATCH("*",INDEX('новый реестр'!H:H,B327+3):'новый реестр'!H$10002,)+B327),"")</f>
        <v/>
      </c>
      <c r="C328" s="74" t="e">
        <f t="array" ref="C328">SMALL(IF(INDEX('новый реестр'!J:BV,B328+2,)&lt;&gt;"",COLUMN('новый реестр'!J:BV)),(ROW(A323)-MATCH(B328,B$7:B328,)))</f>
        <v>#VALUE!</v>
      </c>
      <c r="D328" s="12" t="str">
        <f>IF($B328&lt;&gt;"",INDEX('новый реестр'!B:B,$B328+2),"")</f>
        <v/>
      </c>
      <c r="E328" s="12" t="str">
        <f>IF($B328&lt;&gt;"",INDEX('новый реестр'!C:C,$B328+2),"")</f>
        <v/>
      </c>
      <c r="F328" s="12" t="str">
        <f>IF($B328&lt;&gt;"",INDEX('новый реестр'!D:D,$B328+2),"")</f>
        <v/>
      </c>
      <c r="G328" s="12" t="str">
        <f>IF($B328&lt;&gt;"",INDEX('новый реестр'!E:E,$B328+2),"")</f>
        <v/>
      </c>
      <c r="H328" s="32" t="str">
        <f>IF($B328&lt;&gt;"",INDEX('новый реестр'!F:F,$B328+2),"")</f>
        <v/>
      </c>
      <c r="I328" s="12" t="str">
        <f>IF($B328&lt;&gt;"",INDEX('новый реестр'!G:G,$B328+2),"")</f>
        <v/>
      </c>
      <c r="J328" s="12" t="str">
        <f>IF($B328&lt;&gt;"",INDEX('новый реестр'!A:BV,B328+2,C328),"")</f>
        <v/>
      </c>
    </row>
    <row r="329" spans="1:10" x14ac:dyDescent="0.25">
      <c r="A329" s="14"/>
      <c r="B329" s="51" t="str">
        <f>IFERROR(IF((ROW(A323)-MATCH(B328,B$7:B328,))&lt;--VLOOKUP(B328,'новый реестр'!A:H,8,),B328,MATCH("*",INDEX('новый реестр'!H:H,B328+3):'новый реестр'!H$10002,)+B328),"")</f>
        <v/>
      </c>
      <c r="C329" s="74" t="e">
        <f t="array" ref="C329">SMALL(IF(INDEX('новый реестр'!J:BV,B329+2,)&lt;&gt;"",COLUMN('новый реестр'!J:BV)),(ROW(A324)-MATCH(B329,B$7:B329,)))</f>
        <v>#VALUE!</v>
      </c>
      <c r="D329" s="12" t="str">
        <f>IF($B329&lt;&gt;"",INDEX('новый реестр'!B:B,$B329+2),"")</f>
        <v/>
      </c>
      <c r="E329" s="12" t="str">
        <f>IF($B329&lt;&gt;"",INDEX('новый реестр'!C:C,$B329+2),"")</f>
        <v/>
      </c>
      <c r="F329" s="12" t="str">
        <f>IF($B329&lt;&gt;"",INDEX('новый реестр'!D:D,$B329+2),"")</f>
        <v/>
      </c>
      <c r="G329" s="12" t="str">
        <f>IF($B329&lt;&gt;"",INDEX('новый реестр'!E:E,$B329+2),"")</f>
        <v/>
      </c>
      <c r="H329" s="32" t="str">
        <f>IF($B329&lt;&gt;"",INDEX('новый реестр'!F:F,$B329+2),"")</f>
        <v/>
      </c>
      <c r="I329" s="12" t="str">
        <f>IF($B329&lt;&gt;"",INDEX('новый реестр'!G:G,$B329+2),"")</f>
        <v/>
      </c>
      <c r="J329" s="12" t="str">
        <f>IF($B329&lt;&gt;"",INDEX('новый реестр'!A:BV,B329+2,C329),"")</f>
        <v/>
      </c>
    </row>
    <row r="330" spans="1:10" x14ac:dyDescent="0.25">
      <c r="A330" s="14"/>
      <c r="B330" s="51" t="str">
        <f>IFERROR(IF((ROW(A324)-MATCH(B329,B$7:B329,))&lt;--VLOOKUP(B329,'новый реестр'!A:H,8,),B329,MATCH("*",INDEX('новый реестр'!H:H,B329+3):'новый реестр'!H$10002,)+B329),"")</f>
        <v/>
      </c>
      <c r="C330" s="74" t="e">
        <f t="array" ref="C330">SMALL(IF(INDEX('новый реестр'!J:BV,B330+2,)&lt;&gt;"",COLUMN('новый реестр'!J:BV)),(ROW(A325)-MATCH(B330,B$7:B330,)))</f>
        <v>#VALUE!</v>
      </c>
      <c r="D330" s="12" t="str">
        <f>IF($B330&lt;&gt;"",INDEX('новый реестр'!B:B,$B330+2),"")</f>
        <v/>
      </c>
      <c r="E330" s="12" t="str">
        <f>IF($B330&lt;&gt;"",INDEX('новый реестр'!C:C,$B330+2),"")</f>
        <v/>
      </c>
      <c r="F330" s="12" t="str">
        <f>IF($B330&lt;&gt;"",INDEX('новый реестр'!D:D,$B330+2),"")</f>
        <v/>
      </c>
      <c r="G330" s="12" t="str">
        <f>IF($B330&lt;&gt;"",INDEX('новый реестр'!E:E,$B330+2),"")</f>
        <v/>
      </c>
      <c r="H330" s="32" t="str">
        <f>IF($B330&lt;&gt;"",INDEX('новый реестр'!F:F,$B330+2),"")</f>
        <v/>
      </c>
      <c r="I330" s="12" t="str">
        <f>IF($B330&lt;&gt;"",INDEX('новый реестр'!G:G,$B330+2),"")</f>
        <v/>
      </c>
      <c r="J330" s="12" t="str">
        <f>IF($B330&lt;&gt;"",INDEX('новый реестр'!A:BV,B330+2,C330),"")</f>
        <v/>
      </c>
    </row>
    <row r="331" spans="1:10" x14ac:dyDescent="0.25">
      <c r="A331" s="14"/>
      <c r="B331" s="51" t="str">
        <f>IFERROR(IF((ROW(A325)-MATCH(B330,B$7:B330,))&lt;--VLOOKUP(B330,'новый реестр'!A:H,8,),B330,MATCH("*",INDEX('новый реестр'!H:H,B330+3):'новый реестр'!H$10002,)+B330),"")</f>
        <v/>
      </c>
      <c r="C331" s="74" t="e">
        <f t="array" ref="C331">SMALL(IF(INDEX('новый реестр'!J:BV,B331+2,)&lt;&gt;"",COLUMN('новый реестр'!J:BV)),(ROW(A326)-MATCH(B331,B$7:B331,)))</f>
        <v>#VALUE!</v>
      </c>
      <c r="D331" s="12" t="str">
        <f>IF($B331&lt;&gt;"",INDEX('новый реестр'!B:B,$B331+2),"")</f>
        <v/>
      </c>
      <c r="E331" s="12" t="str">
        <f>IF($B331&lt;&gt;"",INDEX('новый реестр'!C:C,$B331+2),"")</f>
        <v/>
      </c>
      <c r="F331" s="12" t="str">
        <f>IF($B331&lt;&gt;"",INDEX('новый реестр'!D:D,$B331+2),"")</f>
        <v/>
      </c>
      <c r="G331" s="12" t="str">
        <f>IF($B331&lt;&gt;"",INDEX('новый реестр'!E:E,$B331+2),"")</f>
        <v/>
      </c>
      <c r="H331" s="32" t="str">
        <f>IF($B331&lt;&gt;"",INDEX('новый реестр'!F:F,$B331+2),"")</f>
        <v/>
      </c>
      <c r="I331" s="12" t="str">
        <f>IF($B331&lt;&gt;"",INDEX('новый реестр'!G:G,$B331+2),"")</f>
        <v/>
      </c>
      <c r="J331" s="12" t="str">
        <f>IF($B331&lt;&gt;"",INDEX('новый реестр'!A:BV,B331+2,C331),"")</f>
        <v/>
      </c>
    </row>
    <row r="332" spans="1:10" x14ac:dyDescent="0.25">
      <c r="A332" s="14"/>
      <c r="B332" s="51" t="str">
        <f>IFERROR(IF((ROW(A326)-MATCH(B331,B$7:B331,))&lt;--VLOOKUP(B331,'новый реестр'!A:H,8,),B331,MATCH("*",INDEX('новый реестр'!H:H,B331+3):'новый реестр'!H$10002,)+B331),"")</f>
        <v/>
      </c>
      <c r="C332" s="74" t="e">
        <f t="array" ref="C332">SMALL(IF(INDEX('новый реестр'!J:BV,B332+2,)&lt;&gt;"",COLUMN('новый реестр'!J:BV)),(ROW(A327)-MATCH(B332,B$7:B332,)))</f>
        <v>#VALUE!</v>
      </c>
      <c r="D332" s="12" t="str">
        <f>IF($B332&lt;&gt;"",INDEX('новый реестр'!B:B,$B332+2),"")</f>
        <v/>
      </c>
      <c r="E332" s="12" t="str">
        <f>IF($B332&lt;&gt;"",INDEX('новый реестр'!C:C,$B332+2),"")</f>
        <v/>
      </c>
      <c r="F332" s="12" t="str">
        <f>IF($B332&lt;&gt;"",INDEX('новый реестр'!D:D,$B332+2),"")</f>
        <v/>
      </c>
      <c r="G332" s="12" t="str">
        <f>IF($B332&lt;&gt;"",INDEX('новый реестр'!E:E,$B332+2),"")</f>
        <v/>
      </c>
      <c r="H332" s="32" t="str">
        <f>IF($B332&lt;&gt;"",INDEX('новый реестр'!F:F,$B332+2),"")</f>
        <v/>
      </c>
      <c r="I332" s="12" t="str">
        <f>IF($B332&lt;&gt;"",INDEX('новый реестр'!G:G,$B332+2),"")</f>
        <v/>
      </c>
      <c r="J332" s="12" t="str">
        <f>IF($B332&lt;&gt;"",INDEX('новый реестр'!A:BV,B332+2,C332),"")</f>
        <v/>
      </c>
    </row>
    <row r="333" spans="1:10" x14ac:dyDescent="0.25">
      <c r="A333" s="14"/>
      <c r="B333" s="51" t="str">
        <f>IFERROR(IF((ROW(A327)-MATCH(B332,B$7:B332,))&lt;--VLOOKUP(B332,'новый реестр'!A:H,8,),B332,MATCH("*",INDEX('новый реестр'!H:H,B332+3):'новый реестр'!H$10002,)+B332),"")</f>
        <v/>
      </c>
      <c r="C333" s="74" t="e">
        <f t="array" ref="C333">SMALL(IF(INDEX('новый реестр'!J:BV,B333+2,)&lt;&gt;"",COLUMN('новый реестр'!J:BV)),(ROW(A328)-MATCH(B333,B$7:B333,)))</f>
        <v>#VALUE!</v>
      </c>
      <c r="D333" s="12" t="str">
        <f>IF($B333&lt;&gt;"",INDEX('новый реестр'!B:B,$B333+2),"")</f>
        <v/>
      </c>
      <c r="E333" s="12" t="str">
        <f>IF($B333&lt;&gt;"",INDEX('новый реестр'!C:C,$B333+2),"")</f>
        <v/>
      </c>
      <c r="F333" s="12" t="str">
        <f>IF($B333&lt;&gt;"",INDEX('новый реестр'!D:D,$B333+2),"")</f>
        <v/>
      </c>
      <c r="G333" s="12" t="str">
        <f>IF($B333&lt;&gt;"",INDEX('новый реестр'!E:E,$B333+2),"")</f>
        <v/>
      </c>
      <c r="H333" s="32" t="str">
        <f>IF($B333&lt;&gt;"",INDEX('новый реестр'!F:F,$B333+2),"")</f>
        <v/>
      </c>
      <c r="I333" s="12" t="str">
        <f>IF($B333&lt;&gt;"",INDEX('новый реестр'!G:G,$B333+2),"")</f>
        <v/>
      </c>
      <c r="J333" s="12" t="str">
        <f>IF($B333&lt;&gt;"",INDEX('новый реестр'!A:BV,B333+2,C333),"")</f>
        <v/>
      </c>
    </row>
    <row r="334" spans="1:10" x14ac:dyDescent="0.25">
      <c r="A334" s="14"/>
      <c r="B334" s="51" t="str">
        <f>IFERROR(IF((ROW(A328)-MATCH(B333,B$7:B333,))&lt;--VLOOKUP(B333,'новый реестр'!A:H,8,),B333,MATCH("*",INDEX('новый реестр'!H:H,B333+3):'новый реестр'!H$10002,)+B333),"")</f>
        <v/>
      </c>
      <c r="C334" s="74" t="e">
        <f t="array" ref="C334">SMALL(IF(INDEX('новый реестр'!J:BV,B334+2,)&lt;&gt;"",COLUMN('новый реестр'!J:BV)),(ROW(A329)-MATCH(B334,B$7:B334,)))</f>
        <v>#VALUE!</v>
      </c>
      <c r="D334" s="12" t="str">
        <f>IF($B334&lt;&gt;"",INDEX('новый реестр'!B:B,$B334+2),"")</f>
        <v/>
      </c>
      <c r="E334" s="12" t="str">
        <f>IF($B334&lt;&gt;"",INDEX('новый реестр'!C:C,$B334+2),"")</f>
        <v/>
      </c>
      <c r="F334" s="12" t="str">
        <f>IF($B334&lt;&gt;"",INDEX('новый реестр'!D:D,$B334+2),"")</f>
        <v/>
      </c>
      <c r="G334" s="12" t="str">
        <f>IF($B334&lt;&gt;"",INDEX('новый реестр'!E:E,$B334+2),"")</f>
        <v/>
      </c>
      <c r="H334" s="32" t="str">
        <f>IF($B334&lt;&gt;"",INDEX('новый реестр'!F:F,$B334+2),"")</f>
        <v/>
      </c>
      <c r="I334" s="12" t="str">
        <f>IF($B334&lt;&gt;"",INDEX('новый реестр'!G:G,$B334+2),"")</f>
        <v/>
      </c>
      <c r="J334" s="12" t="str">
        <f>IF($B334&lt;&gt;"",INDEX('новый реестр'!A:BV,B334+2,C334),"")</f>
        <v/>
      </c>
    </row>
    <row r="335" spans="1:10" x14ac:dyDescent="0.25">
      <c r="A335" s="14"/>
      <c r="B335" s="51" t="str">
        <f>IFERROR(IF((ROW(A329)-MATCH(B334,B$7:B334,))&lt;--VLOOKUP(B334,'новый реестр'!A:H,8,),B334,MATCH("*",INDEX('новый реестр'!H:H,B334+3):'новый реестр'!H$10002,)+B334),"")</f>
        <v/>
      </c>
      <c r="C335" s="74" t="e">
        <f t="array" ref="C335">SMALL(IF(INDEX('новый реестр'!J:BV,B335+2,)&lt;&gt;"",COLUMN('новый реестр'!J:BV)),(ROW(A330)-MATCH(B335,B$7:B335,)))</f>
        <v>#VALUE!</v>
      </c>
      <c r="D335" s="12" t="str">
        <f>IF($B335&lt;&gt;"",INDEX('новый реестр'!B:B,$B335+2),"")</f>
        <v/>
      </c>
      <c r="E335" s="12" t="str">
        <f>IF($B335&lt;&gt;"",INDEX('новый реестр'!C:C,$B335+2),"")</f>
        <v/>
      </c>
      <c r="F335" s="12" t="str">
        <f>IF($B335&lt;&gt;"",INDEX('новый реестр'!D:D,$B335+2),"")</f>
        <v/>
      </c>
      <c r="G335" s="12" t="str">
        <f>IF($B335&lt;&gt;"",INDEX('новый реестр'!E:E,$B335+2),"")</f>
        <v/>
      </c>
      <c r="H335" s="32" t="str">
        <f>IF($B335&lt;&gt;"",INDEX('новый реестр'!F:F,$B335+2),"")</f>
        <v/>
      </c>
      <c r="I335" s="12" t="str">
        <f>IF($B335&lt;&gt;"",INDEX('новый реестр'!G:G,$B335+2),"")</f>
        <v/>
      </c>
      <c r="J335" s="12" t="str">
        <f>IF($B335&lt;&gt;"",INDEX('новый реестр'!A:BV,B335+2,C335),"")</f>
        <v/>
      </c>
    </row>
    <row r="336" spans="1:10" x14ac:dyDescent="0.25">
      <c r="A336" s="14"/>
      <c r="B336" s="51" t="str">
        <f>IFERROR(IF((ROW(A330)-MATCH(B335,B$7:B335,))&lt;--VLOOKUP(B335,'новый реестр'!A:H,8,),B335,MATCH("*",INDEX('новый реестр'!H:H,B335+3):'новый реестр'!H$10002,)+B335),"")</f>
        <v/>
      </c>
      <c r="C336" s="74" t="e">
        <f t="array" ref="C336">SMALL(IF(INDEX('новый реестр'!J:BV,B336+2,)&lt;&gt;"",COLUMN('новый реестр'!J:BV)),(ROW(A331)-MATCH(B336,B$7:B336,)))</f>
        <v>#VALUE!</v>
      </c>
      <c r="D336" s="12" t="str">
        <f>IF($B336&lt;&gt;"",INDEX('новый реестр'!B:B,$B336+2),"")</f>
        <v/>
      </c>
      <c r="E336" s="12" t="str">
        <f>IF($B336&lt;&gt;"",INDEX('новый реестр'!C:C,$B336+2),"")</f>
        <v/>
      </c>
      <c r="F336" s="12" t="str">
        <f>IF($B336&lt;&gt;"",INDEX('новый реестр'!D:D,$B336+2),"")</f>
        <v/>
      </c>
      <c r="G336" s="12" t="str">
        <f>IF($B336&lt;&gt;"",INDEX('новый реестр'!E:E,$B336+2),"")</f>
        <v/>
      </c>
      <c r="H336" s="32" t="str">
        <f>IF($B336&lt;&gt;"",INDEX('новый реестр'!F:F,$B336+2),"")</f>
        <v/>
      </c>
      <c r="I336" s="12" t="str">
        <f>IF($B336&lt;&gt;"",INDEX('новый реестр'!G:G,$B336+2),"")</f>
        <v/>
      </c>
      <c r="J336" s="12" t="str">
        <f>IF($B336&lt;&gt;"",INDEX('новый реестр'!A:BV,B336+2,C336),"")</f>
        <v/>
      </c>
    </row>
    <row r="337" spans="1:10" x14ac:dyDescent="0.25">
      <c r="A337" s="14"/>
      <c r="B337" s="51" t="str">
        <f>IFERROR(IF((ROW(A331)-MATCH(B336,B$7:B336,))&lt;--VLOOKUP(B336,'новый реестр'!A:H,8,),B336,MATCH("*",INDEX('новый реестр'!H:H,B336+3):'новый реестр'!H$10002,)+B336),"")</f>
        <v/>
      </c>
      <c r="C337" s="74" t="e">
        <f t="array" ref="C337">SMALL(IF(INDEX('новый реестр'!J:BV,B337+2,)&lt;&gt;"",COLUMN('новый реестр'!J:BV)),(ROW(A332)-MATCH(B337,B$7:B337,)))</f>
        <v>#VALUE!</v>
      </c>
      <c r="D337" s="12" t="str">
        <f>IF($B337&lt;&gt;"",INDEX('новый реестр'!B:B,$B337+2),"")</f>
        <v/>
      </c>
      <c r="E337" s="12" t="str">
        <f>IF($B337&lt;&gt;"",INDEX('новый реестр'!C:C,$B337+2),"")</f>
        <v/>
      </c>
      <c r="F337" s="12" t="str">
        <f>IF($B337&lt;&gt;"",INDEX('новый реестр'!D:D,$B337+2),"")</f>
        <v/>
      </c>
      <c r="G337" s="12" t="str">
        <f>IF($B337&lt;&gt;"",INDEX('новый реестр'!E:E,$B337+2),"")</f>
        <v/>
      </c>
      <c r="H337" s="32" t="str">
        <f>IF($B337&lt;&gt;"",INDEX('новый реестр'!F:F,$B337+2),"")</f>
        <v/>
      </c>
      <c r="I337" s="12" t="str">
        <f>IF($B337&lt;&gt;"",INDEX('новый реестр'!G:G,$B337+2),"")</f>
        <v/>
      </c>
      <c r="J337" s="12" t="str">
        <f>IF($B337&lt;&gt;"",INDEX('новый реестр'!A:BV,B337+2,C337),"")</f>
        <v/>
      </c>
    </row>
    <row r="338" spans="1:10" x14ac:dyDescent="0.25">
      <c r="A338" s="14"/>
      <c r="B338" s="51" t="str">
        <f>IFERROR(IF((ROW(A332)-MATCH(B337,B$7:B337,))&lt;--VLOOKUP(B337,'новый реестр'!A:H,8,),B337,MATCH("*",INDEX('новый реестр'!H:H,B337+3):'новый реестр'!H$10002,)+B337),"")</f>
        <v/>
      </c>
      <c r="C338" s="74" t="e">
        <f t="array" ref="C338">SMALL(IF(INDEX('новый реестр'!J:BV,B338+2,)&lt;&gt;"",COLUMN('новый реестр'!J:BV)),(ROW(A333)-MATCH(B338,B$7:B338,)))</f>
        <v>#VALUE!</v>
      </c>
      <c r="D338" s="12" t="str">
        <f>IF($B338&lt;&gt;"",INDEX('новый реестр'!B:B,$B338+2),"")</f>
        <v/>
      </c>
      <c r="E338" s="12" t="str">
        <f>IF($B338&lt;&gt;"",INDEX('новый реестр'!C:C,$B338+2),"")</f>
        <v/>
      </c>
      <c r="F338" s="12" t="str">
        <f>IF($B338&lt;&gt;"",INDEX('новый реестр'!D:D,$B338+2),"")</f>
        <v/>
      </c>
      <c r="G338" s="12" t="str">
        <f>IF($B338&lt;&gt;"",INDEX('новый реестр'!E:E,$B338+2),"")</f>
        <v/>
      </c>
      <c r="H338" s="32" t="str">
        <f>IF($B338&lt;&gt;"",INDEX('новый реестр'!F:F,$B338+2),"")</f>
        <v/>
      </c>
      <c r="I338" s="12" t="str">
        <f>IF($B338&lt;&gt;"",INDEX('новый реестр'!G:G,$B338+2),"")</f>
        <v/>
      </c>
      <c r="J338" s="12" t="str">
        <f>IF($B338&lt;&gt;"",INDEX('новый реестр'!A:BV,B338+2,C338),"")</f>
        <v/>
      </c>
    </row>
    <row r="339" spans="1:10" x14ac:dyDescent="0.25">
      <c r="A339" s="14"/>
      <c r="B339" s="51" t="str">
        <f>IFERROR(IF((ROW(A333)-MATCH(B338,B$7:B338,))&lt;--VLOOKUP(B338,'новый реестр'!A:H,8,),B338,MATCH("*",INDEX('новый реестр'!H:H,B338+3):'новый реестр'!H$10002,)+B338),"")</f>
        <v/>
      </c>
      <c r="C339" s="74" t="e">
        <f t="array" ref="C339">SMALL(IF(INDEX('новый реестр'!J:BV,B339+2,)&lt;&gt;"",COLUMN('новый реестр'!J:BV)),(ROW(A334)-MATCH(B339,B$7:B339,)))</f>
        <v>#VALUE!</v>
      </c>
      <c r="D339" s="12" t="str">
        <f>IF($B339&lt;&gt;"",INDEX('новый реестр'!B:B,$B339+2),"")</f>
        <v/>
      </c>
      <c r="E339" s="12" t="str">
        <f>IF($B339&lt;&gt;"",INDEX('новый реестр'!C:C,$B339+2),"")</f>
        <v/>
      </c>
      <c r="F339" s="12" t="str">
        <f>IF($B339&lt;&gt;"",INDEX('новый реестр'!D:D,$B339+2),"")</f>
        <v/>
      </c>
      <c r="G339" s="12" t="str">
        <f>IF($B339&lt;&gt;"",INDEX('новый реестр'!E:E,$B339+2),"")</f>
        <v/>
      </c>
      <c r="H339" s="32" t="str">
        <f>IF($B339&lt;&gt;"",INDEX('новый реестр'!F:F,$B339+2),"")</f>
        <v/>
      </c>
      <c r="I339" s="12" t="str">
        <f>IF($B339&lt;&gt;"",INDEX('новый реестр'!G:G,$B339+2),"")</f>
        <v/>
      </c>
      <c r="J339" s="12" t="str">
        <f>IF($B339&lt;&gt;"",INDEX('новый реестр'!A:BV,B339+2,C339),"")</f>
        <v/>
      </c>
    </row>
    <row r="340" spans="1:10" x14ac:dyDescent="0.25">
      <c r="A340" s="14"/>
      <c r="B340" s="51" t="str">
        <f>IFERROR(IF((ROW(A334)-MATCH(B339,B$7:B339,))&lt;--VLOOKUP(B339,'новый реестр'!A:H,8,),B339,MATCH("*",INDEX('новый реестр'!H:H,B339+3):'новый реестр'!H$10002,)+B339),"")</f>
        <v/>
      </c>
      <c r="C340" s="74" t="e">
        <f t="array" ref="C340">SMALL(IF(INDEX('новый реестр'!J:BV,B340+2,)&lt;&gt;"",COLUMN('новый реестр'!J:BV)),(ROW(A335)-MATCH(B340,B$7:B340,)))</f>
        <v>#VALUE!</v>
      </c>
      <c r="D340" s="12" t="str">
        <f>IF($B340&lt;&gt;"",INDEX('новый реестр'!B:B,$B340+2),"")</f>
        <v/>
      </c>
      <c r="E340" s="12" t="str">
        <f>IF($B340&lt;&gt;"",INDEX('новый реестр'!C:C,$B340+2),"")</f>
        <v/>
      </c>
      <c r="F340" s="12" t="str">
        <f>IF($B340&lt;&gt;"",INDEX('новый реестр'!D:D,$B340+2),"")</f>
        <v/>
      </c>
      <c r="G340" s="12" t="str">
        <f>IF($B340&lt;&gt;"",INDEX('новый реестр'!E:E,$B340+2),"")</f>
        <v/>
      </c>
      <c r="H340" s="32" t="str">
        <f>IF($B340&lt;&gt;"",INDEX('новый реестр'!F:F,$B340+2),"")</f>
        <v/>
      </c>
      <c r="I340" s="12" t="str">
        <f>IF($B340&lt;&gt;"",INDEX('новый реестр'!G:G,$B340+2),"")</f>
        <v/>
      </c>
      <c r="J340" s="12" t="str">
        <f>IF($B340&lt;&gt;"",INDEX('новый реестр'!A:BV,B340+2,C340),"")</f>
        <v/>
      </c>
    </row>
    <row r="341" spans="1:10" x14ac:dyDescent="0.25">
      <c r="A341" s="14"/>
      <c r="B341" s="51" t="str">
        <f>IFERROR(IF((ROW(A335)-MATCH(B340,B$7:B340,))&lt;--VLOOKUP(B340,'новый реестр'!A:H,8,),B340,MATCH("*",INDEX('новый реестр'!H:H,B340+3):'новый реестр'!H$10002,)+B340),"")</f>
        <v/>
      </c>
      <c r="C341" s="74" t="e">
        <f t="array" ref="C341">SMALL(IF(INDEX('новый реестр'!J:BV,B341+2,)&lt;&gt;"",COLUMN('новый реестр'!J:BV)),(ROW(A336)-MATCH(B341,B$7:B341,)))</f>
        <v>#VALUE!</v>
      </c>
      <c r="D341" s="12" t="str">
        <f>IF($B341&lt;&gt;"",INDEX('новый реестр'!B:B,$B341+2),"")</f>
        <v/>
      </c>
      <c r="E341" s="12" t="str">
        <f>IF($B341&lt;&gt;"",INDEX('новый реестр'!C:C,$B341+2),"")</f>
        <v/>
      </c>
      <c r="F341" s="12" t="str">
        <f>IF($B341&lt;&gt;"",INDEX('новый реестр'!D:D,$B341+2),"")</f>
        <v/>
      </c>
      <c r="G341" s="12" t="str">
        <f>IF($B341&lt;&gt;"",INDEX('новый реестр'!E:E,$B341+2),"")</f>
        <v/>
      </c>
      <c r="H341" s="32" t="str">
        <f>IF($B341&lt;&gt;"",INDEX('новый реестр'!F:F,$B341+2),"")</f>
        <v/>
      </c>
      <c r="I341" s="12" t="str">
        <f>IF($B341&lt;&gt;"",INDEX('новый реестр'!G:G,$B341+2),"")</f>
        <v/>
      </c>
      <c r="J341" s="12" t="str">
        <f>IF($B341&lt;&gt;"",INDEX('новый реестр'!A:BV,B341+2,C341),"")</f>
        <v/>
      </c>
    </row>
    <row r="342" spans="1:10" x14ac:dyDescent="0.25">
      <c r="A342" s="14"/>
      <c r="B342" s="51" t="str">
        <f>IFERROR(IF((ROW(A336)-MATCH(B341,B$7:B341,))&lt;--VLOOKUP(B341,'новый реестр'!A:H,8,),B341,MATCH("*",INDEX('новый реестр'!H:H,B341+3):'новый реестр'!H$10002,)+B341),"")</f>
        <v/>
      </c>
      <c r="C342" s="74" t="e">
        <f t="array" ref="C342">SMALL(IF(INDEX('новый реестр'!J:BV,B342+2,)&lt;&gt;"",COLUMN('новый реестр'!J:BV)),(ROW(A337)-MATCH(B342,B$7:B342,)))</f>
        <v>#VALUE!</v>
      </c>
      <c r="D342" s="12" t="str">
        <f>IF($B342&lt;&gt;"",INDEX('новый реестр'!B:B,$B342+2),"")</f>
        <v/>
      </c>
      <c r="E342" s="12" t="str">
        <f>IF($B342&lt;&gt;"",INDEX('новый реестр'!C:C,$B342+2),"")</f>
        <v/>
      </c>
      <c r="F342" s="12" t="str">
        <f>IF($B342&lt;&gt;"",INDEX('новый реестр'!D:D,$B342+2),"")</f>
        <v/>
      </c>
      <c r="G342" s="12" t="str">
        <f>IF($B342&lt;&gt;"",INDEX('новый реестр'!E:E,$B342+2),"")</f>
        <v/>
      </c>
      <c r="H342" s="32" t="str">
        <f>IF($B342&lt;&gt;"",INDEX('новый реестр'!F:F,$B342+2),"")</f>
        <v/>
      </c>
      <c r="I342" s="12" t="str">
        <f>IF($B342&lt;&gt;"",INDEX('новый реестр'!G:G,$B342+2),"")</f>
        <v/>
      </c>
      <c r="J342" s="12" t="str">
        <f>IF($B342&lt;&gt;"",INDEX('новый реестр'!A:BV,B342+2,C342),"")</f>
        <v/>
      </c>
    </row>
    <row r="343" spans="1:10" x14ac:dyDescent="0.25">
      <c r="A343" s="14"/>
      <c r="B343" s="51" t="str">
        <f>IFERROR(IF((ROW(A337)-MATCH(B342,B$7:B342,))&lt;--VLOOKUP(B342,'новый реестр'!A:H,8,),B342,MATCH("*",INDEX('новый реестр'!H:H,B342+3):'новый реестр'!H$10002,)+B342),"")</f>
        <v/>
      </c>
      <c r="C343" s="74" t="e">
        <f t="array" ref="C343">SMALL(IF(INDEX('новый реестр'!J:BV,B343+2,)&lt;&gt;"",COLUMN('новый реестр'!J:BV)),(ROW(A338)-MATCH(B343,B$7:B343,)))</f>
        <v>#VALUE!</v>
      </c>
      <c r="D343" s="12" t="str">
        <f>IF($B343&lt;&gt;"",INDEX('новый реестр'!B:B,$B343+2),"")</f>
        <v/>
      </c>
      <c r="E343" s="12" t="str">
        <f>IF($B343&lt;&gt;"",INDEX('новый реестр'!C:C,$B343+2),"")</f>
        <v/>
      </c>
      <c r="F343" s="12" t="str">
        <f>IF($B343&lt;&gt;"",INDEX('новый реестр'!D:D,$B343+2),"")</f>
        <v/>
      </c>
      <c r="G343" s="12" t="str">
        <f>IF($B343&lt;&gt;"",INDEX('новый реестр'!E:E,$B343+2),"")</f>
        <v/>
      </c>
      <c r="H343" s="32" t="str">
        <f>IF($B343&lt;&gt;"",INDEX('новый реестр'!F:F,$B343+2),"")</f>
        <v/>
      </c>
      <c r="I343" s="12" t="str">
        <f>IF($B343&lt;&gt;"",INDEX('новый реестр'!G:G,$B343+2),"")</f>
        <v/>
      </c>
      <c r="J343" s="12" t="str">
        <f>IF($B343&lt;&gt;"",INDEX('новый реестр'!A:BV,B343+2,C343),"")</f>
        <v/>
      </c>
    </row>
    <row r="344" spans="1:10" x14ac:dyDescent="0.25">
      <c r="A344" s="14"/>
      <c r="B344" s="51" t="str">
        <f>IFERROR(IF((ROW(A338)-MATCH(B343,B$7:B343,))&lt;--VLOOKUP(B343,'новый реестр'!A:H,8,),B343,MATCH("*",INDEX('новый реестр'!H:H,B343+3):'новый реестр'!H$10002,)+B343),"")</f>
        <v/>
      </c>
      <c r="C344" s="74" t="e">
        <f t="array" ref="C344">SMALL(IF(INDEX('новый реестр'!J:BV,B344+2,)&lt;&gt;"",COLUMN('новый реестр'!J:BV)),(ROW(A339)-MATCH(B344,B$7:B344,)))</f>
        <v>#VALUE!</v>
      </c>
      <c r="D344" s="12" t="str">
        <f>IF($B344&lt;&gt;"",INDEX('новый реестр'!B:B,$B344+2),"")</f>
        <v/>
      </c>
      <c r="E344" s="12" t="str">
        <f>IF($B344&lt;&gt;"",INDEX('новый реестр'!C:C,$B344+2),"")</f>
        <v/>
      </c>
      <c r="F344" s="12" t="str">
        <f>IF($B344&lt;&gt;"",INDEX('новый реестр'!D:D,$B344+2),"")</f>
        <v/>
      </c>
      <c r="G344" s="12" t="str">
        <f>IF($B344&lt;&gt;"",INDEX('новый реестр'!E:E,$B344+2),"")</f>
        <v/>
      </c>
      <c r="H344" s="32" t="str">
        <f>IF($B344&lt;&gt;"",INDEX('новый реестр'!F:F,$B344+2),"")</f>
        <v/>
      </c>
      <c r="I344" s="12" t="str">
        <f>IF($B344&lt;&gt;"",INDEX('новый реестр'!G:G,$B344+2),"")</f>
        <v/>
      </c>
      <c r="J344" s="12" t="str">
        <f>IF($B344&lt;&gt;"",INDEX('новый реестр'!A:BV,B344+2,C344),"")</f>
        <v/>
      </c>
    </row>
    <row r="345" spans="1:10" x14ac:dyDescent="0.25">
      <c r="A345" s="14"/>
      <c r="B345" s="51" t="str">
        <f>IFERROR(IF((ROW(A339)-MATCH(B344,B$7:B344,))&lt;--VLOOKUP(B344,'новый реестр'!A:H,8,),B344,MATCH("*",INDEX('новый реестр'!H:H,B344+3):'новый реестр'!H$10002,)+B344),"")</f>
        <v/>
      </c>
      <c r="C345" s="74" t="e">
        <f t="array" ref="C345">SMALL(IF(INDEX('новый реестр'!J:BV,B345+2,)&lt;&gt;"",COLUMN('новый реестр'!J:BV)),(ROW(A340)-MATCH(B345,B$7:B345,)))</f>
        <v>#VALUE!</v>
      </c>
      <c r="D345" s="12" t="str">
        <f>IF($B345&lt;&gt;"",INDEX('новый реестр'!B:B,$B345+2),"")</f>
        <v/>
      </c>
      <c r="E345" s="12" t="str">
        <f>IF($B345&lt;&gt;"",INDEX('новый реестр'!C:C,$B345+2),"")</f>
        <v/>
      </c>
      <c r="F345" s="12" t="str">
        <f>IF($B345&lt;&gt;"",INDEX('новый реестр'!D:D,$B345+2),"")</f>
        <v/>
      </c>
      <c r="G345" s="12" t="str">
        <f>IF($B345&lt;&gt;"",INDEX('новый реестр'!E:E,$B345+2),"")</f>
        <v/>
      </c>
      <c r="H345" s="32" t="str">
        <f>IF($B345&lt;&gt;"",INDEX('новый реестр'!F:F,$B345+2),"")</f>
        <v/>
      </c>
      <c r="I345" s="12" t="str">
        <f>IF($B345&lt;&gt;"",INDEX('новый реестр'!G:G,$B345+2),"")</f>
        <v/>
      </c>
      <c r="J345" s="12" t="str">
        <f>IF($B345&lt;&gt;"",INDEX('новый реестр'!A:BV,B345+2,C345),"")</f>
        <v/>
      </c>
    </row>
    <row r="346" spans="1:10" x14ac:dyDescent="0.25">
      <c r="A346" s="14"/>
      <c r="B346" s="51" t="str">
        <f>IFERROR(IF((ROW(A340)-MATCH(B345,B$7:B345,))&lt;--VLOOKUP(B345,'новый реестр'!A:H,8,),B345,MATCH("*",INDEX('новый реестр'!H:H,B345+3):'новый реестр'!H$10002,)+B345),"")</f>
        <v/>
      </c>
      <c r="C346" s="74" t="e">
        <f t="array" ref="C346">SMALL(IF(INDEX('новый реестр'!J:BV,B346+2,)&lt;&gt;"",COLUMN('новый реестр'!J:BV)),(ROW(A341)-MATCH(B346,B$7:B346,)))</f>
        <v>#VALUE!</v>
      </c>
      <c r="D346" s="12" t="str">
        <f>IF($B346&lt;&gt;"",INDEX('новый реестр'!B:B,$B346+2),"")</f>
        <v/>
      </c>
      <c r="E346" s="12" t="str">
        <f>IF($B346&lt;&gt;"",INDEX('новый реестр'!C:C,$B346+2),"")</f>
        <v/>
      </c>
      <c r="F346" s="12" t="str">
        <f>IF($B346&lt;&gt;"",INDEX('новый реестр'!D:D,$B346+2),"")</f>
        <v/>
      </c>
      <c r="G346" s="12" t="str">
        <f>IF($B346&lt;&gt;"",INDEX('новый реестр'!E:E,$B346+2),"")</f>
        <v/>
      </c>
      <c r="H346" s="32" t="str">
        <f>IF($B346&lt;&gt;"",INDEX('новый реестр'!F:F,$B346+2),"")</f>
        <v/>
      </c>
      <c r="I346" s="12" t="str">
        <f>IF($B346&lt;&gt;"",INDEX('новый реестр'!G:G,$B346+2),"")</f>
        <v/>
      </c>
      <c r="J346" s="12" t="str">
        <f>IF($B346&lt;&gt;"",INDEX('новый реестр'!A:BV,B346+2,C346),"")</f>
        <v/>
      </c>
    </row>
    <row r="347" spans="1:10" x14ac:dyDescent="0.25">
      <c r="A347" s="14"/>
      <c r="B347" s="51" t="str">
        <f>IFERROR(IF((ROW(A341)-MATCH(B346,B$7:B346,))&lt;--VLOOKUP(B346,'новый реестр'!A:H,8,),B346,MATCH("*",INDEX('новый реестр'!H:H,B346+3):'новый реестр'!H$10002,)+B346),"")</f>
        <v/>
      </c>
      <c r="C347" s="74" t="e">
        <f t="array" ref="C347">SMALL(IF(INDEX('новый реестр'!J:BV,B347+2,)&lt;&gt;"",COLUMN('новый реестр'!J:BV)),(ROW(A342)-MATCH(B347,B$7:B347,)))</f>
        <v>#VALUE!</v>
      </c>
      <c r="D347" s="12" t="str">
        <f>IF($B347&lt;&gt;"",INDEX('новый реестр'!B:B,$B347+2),"")</f>
        <v/>
      </c>
      <c r="E347" s="12" t="str">
        <f>IF($B347&lt;&gt;"",INDEX('новый реестр'!C:C,$B347+2),"")</f>
        <v/>
      </c>
      <c r="F347" s="12" t="str">
        <f>IF($B347&lt;&gt;"",INDEX('новый реестр'!D:D,$B347+2),"")</f>
        <v/>
      </c>
      <c r="G347" s="12" t="str">
        <f>IF($B347&lt;&gt;"",INDEX('новый реестр'!E:E,$B347+2),"")</f>
        <v/>
      </c>
      <c r="H347" s="32" t="str">
        <f>IF($B347&lt;&gt;"",INDEX('новый реестр'!F:F,$B347+2),"")</f>
        <v/>
      </c>
      <c r="I347" s="12" t="str">
        <f>IF($B347&lt;&gt;"",INDEX('новый реестр'!G:G,$B347+2),"")</f>
        <v/>
      </c>
      <c r="J347" s="12" t="str">
        <f>IF($B347&lt;&gt;"",INDEX('новый реестр'!A:BV,B347+2,C347),"")</f>
        <v/>
      </c>
    </row>
    <row r="348" spans="1:10" x14ac:dyDescent="0.25">
      <c r="A348" s="14"/>
      <c r="B348" s="51" t="str">
        <f>IFERROR(IF((ROW(A342)-MATCH(B347,B$7:B347,))&lt;--VLOOKUP(B347,'новый реестр'!A:H,8,),B347,MATCH("*",INDEX('новый реестр'!H:H,B347+3):'новый реестр'!H$10002,)+B347),"")</f>
        <v/>
      </c>
      <c r="C348" s="74" t="e">
        <f t="array" ref="C348">SMALL(IF(INDEX('новый реестр'!J:BV,B348+2,)&lt;&gt;"",COLUMN('новый реестр'!J:BV)),(ROW(A343)-MATCH(B348,B$7:B348,)))</f>
        <v>#VALUE!</v>
      </c>
      <c r="D348" s="12" t="str">
        <f>IF($B348&lt;&gt;"",INDEX('новый реестр'!B:B,$B348+2),"")</f>
        <v/>
      </c>
      <c r="E348" s="12" t="str">
        <f>IF($B348&lt;&gt;"",INDEX('новый реестр'!C:C,$B348+2),"")</f>
        <v/>
      </c>
      <c r="F348" s="12" t="str">
        <f>IF($B348&lt;&gt;"",INDEX('новый реестр'!D:D,$B348+2),"")</f>
        <v/>
      </c>
      <c r="G348" s="12" t="str">
        <f>IF($B348&lt;&gt;"",INDEX('новый реестр'!E:E,$B348+2),"")</f>
        <v/>
      </c>
      <c r="H348" s="32" t="str">
        <f>IF($B348&lt;&gt;"",INDEX('новый реестр'!F:F,$B348+2),"")</f>
        <v/>
      </c>
      <c r="I348" s="12" t="str">
        <f>IF($B348&lt;&gt;"",INDEX('новый реестр'!G:G,$B348+2),"")</f>
        <v/>
      </c>
      <c r="J348" s="12" t="str">
        <f>IF($B348&lt;&gt;"",INDEX('новый реестр'!A:BV,B348+2,C348),"")</f>
        <v/>
      </c>
    </row>
    <row r="349" spans="1:10" x14ac:dyDescent="0.25">
      <c r="A349" s="14"/>
      <c r="B349" s="51" t="str">
        <f>IFERROR(IF((ROW(A343)-MATCH(B348,B$7:B348,))&lt;--VLOOKUP(B348,'новый реестр'!A:H,8,),B348,MATCH("*",INDEX('новый реестр'!H:H,B348+3):'новый реестр'!H$10002,)+B348),"")</f>
        <v/>
      </c>
      <c r="C349" s="74" t="e">
        <f t="array" ref="C349">SMALL(IF(INDEX('новый реестр'!J:BV,B349+2,)&lt;&gt;"",COLUMN('новый реестр'!J:BV)),(ROW(A344)-MATCH(B349,B$7:B349,)))</f>
        <v>#VALUE!</v>
      </c>
      <c r="D349" s="12" t="str">
        <f>IF($B349&lt;&gt;"",INDEX('новый реестр'!B:B,$B349+2),"")</f>
        <v/>
      </c>
      <c r="E349" s="12" t="str">
        <f>IF($B349&lt;&gt;"",INDEX('новый реестр'!C:C,$B349+2),"")</f>
        <v/>
      </c>
      <c r="F349" s="12" t="str">
        <f>IF($B349&lt;&gt;"",INDEX('новый реестр'!D:D,$B349+2),"")</f>
        <v/>
      </c>
      <c r="G349" s="12" t="str">
        <f>IF($B349&lt;&gt;"",INDEX('новый реестр'!E:E,$B349+2),"")</f>
        <v/>
      </c>
      <c r="H349" s="32" t="str">
        <f>IF($B349&lt;&gt;"",INDEX('новый реестр'!F:F,$B349+2),"")</f>
        <v/>
      </c>
      <c r="I349" s="12" t="str">
        <f>IF($B349&lt;&gt;"",INDEX('новый реестр'!G:G,$B349+2),"")</f>
        <v/>
      </c>
      <c r="J349" s="12" t="str">
        <f>IF($B349&lt;&gt;"",INDEX('новый реестр'!A:BV,B349+2,C349),"")</f>
        <v/>
      </c>
    </row>
    <row r="350" spans="1:10" x14ac:dyDescent="0.25">
      <c r="A350" s="14"/>
      <c r="B350" s="51" t="str">
        <f>IFERROR(IF((ROW(A344)-MATCH(B349,B$7:B349,))&lt;--VLOOKUP(B349,'новый реестр'!A:H,8,),B349,MATCH("*",INDEX('новый реестр'!H:H,B349+3):'новый реестр'!H$10002,)+B349),"")</f>
        <v/>
      </c>
      <c r="C350" s="74" t="e">
        <f t="array" ref="C350">SMALL(IF(INDEX('новый реестр'!J:BV,B350+2,)&lt;&gt;"",COLUMN('новый реестр'!J:BV)),(ROW(A345)-MATCH(B350,B$7:B350,)))</f>
        <v>#VALUE!</v>
      </c>
      <c r="D350" s="12" t="str">
        <f>IF($B350&lt;&gt;"",INDEX('новый реестр'!B:B,$B350+2),"")</f>
        <v/>
      </c>
      <c r="E350" s="12" t="str">
        <f>IF($B350&lt;&gt;"",INDEX('новый реестр'!C:C,$B350+2),"")</f>
        <v/>
      </c>
      <c r="F350" s="12" t="str">
        <f>IF($B350&lt;&gt;"",INDEX('новый реестр'!D:D,$B350+2),"")</f>
        <v/>
      </c>
      <c r="G350" s="12" t="str">
        <f>IF($B350&lt;&gt;"",INDEX('новый реестр'!E:E,$B350+2),"")</f>
        <v/>
      </c>
      <c r="H350" s="32" t="str">
        <f>IF($B350&lt;&gt;"",INDEX('новый реестр'!F:F,$B350+2),"")</f>
        <v/>
      </c>
      <c r="I350" s="12" t="str">
        <f>IF($B350&lt;&gt;"",INDEX('новый реестр'!G:G,$B350+2),"")</f>
        <v/>
      </c>
      <c r="J350" s="12" t="str">
        <f>IF($B350&lt;&gt;"",INDEX('новый реестр'!A:BV,B350+2,C350),"")</f>
        <v/>
      </c>
    </row>
    <row r="351" spans="1:10" x14ac:dyDescent="0.25">
      <c r="A351" s="14"/>
      <c r="B351" s="51" t="str">
        <f>IFERROR(IF((ROW(A345)-MATCH(B350,B$7:B350,))&lt;--VLOOKUP(B350,'новый реестр'!A:H,8,),B350,MATCH("*",INDEX('новый реестр'!H:H,B350+3):'новый реестр'!H$10002,)+B350),"")</f>
        <v/>
      </c>
      <c r="C351" s="74" t="e">
        <f t="array" ref="C351">SMALL(IF(INDEX('новый реестр'!J:BV,B351+2,)&lt;&gt;"",COLUMN('новый реестр'!J:BV)),(ROW(A346)-MATCH(B351,B$7:B351,)))</f>
        <v>#VALUE!</v>
      </c>
      <c r="D351" s="12" t="str">
        <f>IF($B351&lt;&gt;"",INDEX('новый реестр'!B:B,$B351+2),"")</f>
        <v/>
      </c>
      <c r="E351" s="12" t="str">
        <f>IF($B351&lt;&gt;"",INDEX('новый реестр'!C:C,$B351+2),"")</f>
        <v/>
      </c>
      <c r="F351" s="12" t="str">
        <f>IF($B351&lt;&gt;"",INDEX('новый реестр'!D:D,$B351+2),"")</f>
        <v/>
      </c>
      <c r="G351" s="12" t="str">
        <f>IF($B351&lt;&gt;"",INDEX('новый реестр'!E:E,$B351+2),"")</f>
        <v/>
      </c>
      <c r="H351" s="32" t="str">
        <f>IF($B351&lt;&gt;"",INDEX('новый реестр'!F:F,$B351+2),"")</f>
        <v/>
      </c>
      <c r="I351" s="12" t="str">
        <f>IF($B351&lt;&gt;"",INDEX('новый реестр'!G:G,$B351+2),"")</f>
        <v/>
      </c>
      <c r="J351" s="12" t="str">
        <f>IF($B351&lt;&gt;"",INDEX('новый реестр'!A:BV,B351+2,C351),"")</f>
        <v/>
      </c>
    </row>
    <row r="352" spans="1:10" x14ac:dyDescent="0.25">
      <c r="A352" s="14"/>
      <c r="B352" s="51" t="str">
        <f>IFERROR(IF((ROW(A346)-MATCH(B351,B$7:B351,))&lt;--VLOOKUP(B351,'новый реестр'!A:H,8,),B351,MATCH("*",INDEX('новый реестр'!H:H,B351+3):'новый реестр'!H$10002,)+B351),"")</f>
        <v/>
      </c>
      <c r="C352" s="74" t="e">
        <f t="array" ref="C352">SMALL(IF(INDEX('новый реестр'!J:BV,B352+2,)&lt;&gt;"",COLUMN('новый реестр'!J:BV)),(ROW(A347)-MATCH(B352,B$7:B352,)))</f>
        <v>#VALUE!</v>
      </c>
      <c r="D352" s="12" t="str">
        <f>IF($B352&lt;&gt;"",INDEX('новый реестр'!B:B,$B352+2),"")</f>
        <v/>
      </c>
      <c r="E352" s="12" t="str">
        <f>IF($B352&lt;&gt;"",INDEX('новый реестр'!C:C,$B352+2),"")</f>
        <v/>
      </c>
      <c r="F352" s="12" t="str">
        <f>IF($B352&lt;&gt;"",INDEX('новый реестр'!D:D,$B352+2),"")</f>
        <v/>
      </c>
      <c r="G352" s="12" t="str">
        <f>IF($B352&lt;&gt;"",INDEX('новый реестр'!E:E,$B352+2),"")</f>
        <v/>
      </c>
      <c r="H352" s="32" t="str">
        <f>IF($B352&lt;&gt;"",INDEX('новый реестр'!F:F,$B352+2),"")</f>
        <v/>
      </c>
      <c r="I352" s="12" t="str">
        <f>IF($B352&lt;&gt;"",INDEX('новый реестр'!G:G,$B352+2),"")</f>
        <v/>
      </c>
      <c r="J352" s="12" t="str">
        <f>IF($B352&lt;&gt;"",INDEX('новый реестр'!A:BV,B352+2,C352),"")</f>
        <v/>
      </c>
    </row>
    <row r="353" spans="1:10" x14ac:dyDescent="0.25">
      <c r="A353" s="14"/>
      <c r="B353" s="51" t="str">
        <f>IFERROR(IF((ROW(A347)-MATCH(B352,B$7:B352,))&lt;--VLOOKUP(B352,'новый реестр'!A:H,8,),B352,MATCH("*",INDEX('новый реестр'!H:H,B352+3):'новый реестр'!H$10002,)+B352),"")</f>
        <v/>
      </c>
      <c r="C353" s="74" t="e">
        <f t="array" ref="C353">SMALL(IF(INDEX('новый реестр'!J:BV,B353+2,)&lt;&gt;"",COLUMN('новый реестр'!J:BV)),(ROW(A348)-MATCH(B353,B$7:B353,)))</f>
        <v>#VALUE!</v>
      </c>
      <c r="D353" s="12" t="str">
        <f>IF($B353&lt;&gt;"",INDEX('новый реестр'!B:B,$B353+2),"")</f>
        <v/>
      </c>
      <c r="E353" s="12" t="str">
        <f>IF($B353&lt;&gt;"",INDEX('новый реестр'!C:C,$B353+2),"")</f>
        <v/>
      </c>
      <c r="F353" s="12" t="str">
        <f>IF($B353&lt;&gt;"",INDEX('новый реестр'!D:D,$B353+2),"")</f>
        <v/>
      </c>
      <c r="G353" s="12" t="str">
        <f>IF($B353&lt;&gt;"",INDEX('новый реестр'!E:E,$B353+2),"")</f>
        <v/>
      </c>
      <c r="H353" s="32" t="str">
        <f>IF($B353&lt;&gt;"",INDEX('новый реестр'!F:F,$B353+2),"")</f>
        <v/>
      </c>
      <c r="I353" s="12" t="str">
        <f>IF($B353&lt;&gt;"",INDEX('новый реестр'!G:G,$B353+2),"")</f>
        <v/>
      </c>
      <c r="J353" s="12" t="str">
        <f>IF($B353&lt;&gt;"",INDEX('новый реестр'!A:BV,B353+2,C353),"")</f>
        <v/>
      </c>
    </row>
    <row r="354" spans="1:10" x14ac:dyDescent="0.25">
      <c r="A354" s="14"/>
      <c r="B354" s="51" t="str">
        <f>IFERROR(IF((ROW(A348)-MATCH(B353,B$7:B353,))&lt;--VLOOKUP(B353,'новый реестр'!A:H,8,),B353,MATCH("*",INDEX('новый реестр'!H:H,B353+3):'новый реестр'!H$10002,)+B353),"")</f>
        <v/>
      </c>
      <c r="C354" s="74" t="e">
        <f t="array" ref="C354">SMALL(IF(INDEX('новый реестр'!J:BV,B354+2,)&lt;&gt;"",COLUMN('новый реестр'!J:BV)),(ROW(A349)-MATCH(B354,B$7:B354,)))</f>
        <v>#VALUE!</v>
      </c>
      <c r="D354" s="12" t="str">
        <f>IF($B354&lt;&gt;"",INDEX('новый реестр'!B:B,$B354+2),"")</f>
        <v/>
      </c>
      <c r="E354" s="12" t="str">
        <f>IF($B354&lt;&gt;"",INDEX('новый реестр'!C:C,$B354+2),"")</f>
        <v/>
      </c>
      <c r="F354" s="12" t="str">
        <f>IF($B354&lt;&gt;"",INDEX('новый реестр'!D:D,$B354+2),"")</f>
        <v/>
      </c>
      <c r="G354" s="12" t="str">
        <f>IF($B354&lt;&gt;"",INDEX('новый реестр'!E:E,$B354+2),"")</f>
        <v/>
      </c>
      <c r="H354" s="32" t="str">
        <f>IF($B354&lt;&gt;"",INDEX('новый реестр'!F:F,$B354+2),"")</f>
        <v/>
      </c>
      <c r="I354" s="12" t="str">
        <f>IF($B354&lt;&gt;"",INDEX('новый реестр'!G:G,$B354+2),"")</f>
        <v/>
      </c>
      <c r="J354" s="12" t="str">
        <f>IF($B354&lt;&gt;"",INDEX('новый реестр'!A:BV,B354+2,C354),"")</f>
        <v/>
      </c>
    </row>
    <row r="355" spans="1:10" x14ac:dyDescent="0.25">
      <c r="A355" s="14"/>
      <c r="B355" s="51" t="str">
        <f>IFERROR(IF((ROW(A349)-MATCH(B354,B$7:B354,))&lt;--VLOOKUP(B354,'новый реестр'!A:H,8,),B354,MATCH("*",INDEX('новый реестр'!H:H,B354+3):'новый реестр'!H$10002,)+B354),"")</f>
        <v/>
      </c>
      <c r="C355" s="74" t="e">
        <f t="array" ref="C355">SMALL(IF(INDEX('новый реестр'!J:BV,B355+2,)&lt;&gt;"",COLUMN('новый реестр'!J:BV)),(ROW(A350)-MATCH(B355,B$7:B355,)))</f>
        <v>#VALUE!</v>
      </c>
      <c r="D355" s="12" t="str">
        <f>IF($B355&lt;&gt;"",INDEX('новый реестр'!B:B,$B355+2),"")</f>
        <v/>
      </c>
      <c r="E355" s="12" t="str">
        <f>IF($B355&lt;&gt;"",INDEX('новый реестр'!C:C,$B355+2),"")</f>
        <v/>
      </c>
      <c r="F355" s="12" t="str">
        <f>IF($B355&lt;&gt;"",INDEX('новый реестр'!D:D,$B355+2),"")</f>
        <v/>
      </c>
      <c r="G355" s="12" t="str">
        <f>IF($B355&lt;&gt;"",INDEX('новый реестр'!E:E,$B355+2),"")</f>
        <v/>
      </c>
      <c r="H355" s="32" t="str">
        <f>IF($B355&lt;&gt;"",INDEX('новый реестр'!F:F,$B355+2),"")</f>
        <v/>
      </c>
      <c r="I355" s="12" t="str">
        <f>IF($B355&lt;&gt;"",INDEX('новый реестр'!G:G,$B355+2),"")</f>
        <v/>
      </c>
      <c r="J355" s="12" t="str">
        <f>IF($B355&lt;&gt;"",INDEX('новый реестр'!A:BV,B355+2,C355),"")</f>
        <v/>
      </c>
    </row>
    <row r="356" spans="1:10" x14ac:dyDescent="0.25">
      <c r="A356" s="14"/>
      <c r="B356" s="51" t="str">
        <f>IFERROR(IF((ROW(A350)-MATCH(B355,B$7:B355,))&lt;--VLOOKUP(B355,'новый реестр'!A:H,8,),B355,MATCH("*",INDEX('новый реестр'!H:H,B355+3):'новый реестр'!H$10002,)+B355),"")</f>
        <v/>
      </c>
      <c r="C356" s="74" t="e">
        <f t="array" ref="C356">SMALL(IF(INDEX('новый реестр'!J:BV,B356+2,)&lt;&gt;"",COLUMN('новый реестр'!J:BV)),(ROW(A351)-MATCH(B356,B$7:B356,)))</f>
        <v>#VALUE!</v>
      </c>
      <c r="D356" s="12" t="str">
        <f>IF($B356&lt;&gt;"",INDEX('новый реестр'!B:B,$B356+2),"")</f>
        <v/>
      </c>
      <c r="E356" s="12" t="str">
        <f>IF($B356&lt;&gt;"",INDEX('новый реестр'!C:C,$B356+2),"")</f>
        <v/>
      </c>
      <c r="F356" s="12" t="str">
        <f>IF($B356&lt;&gt;"",INDEX('новый реестр'!D:D,$B356+2),"")</f>
        <v/>
      </c>
      <c r="G356" s="12" t="str">
        <f>IF($B356&lt;&gt;"",INDEX('новый реестр'!E:E,$B356+2),"")</f>
        <v/>
      </c>
      <c r="H356" s="32" t="str">
        <f>IF($B356&lt;&gt;"",INDEX('новый реестр'!F:F,$B356+2),"")</f>
        <v/>
      </c>
      <c r="I356" s="12" t="str">
        <f>IF($B356&lt;&gt;"",INDEX('новый реестр'!G:G,$B356+2),"")</f>
        <v/>
      </c>
      <c r="J356" s="12" t="str">
        <f>IF($B356&lt;&gt;"",INDEX('новый реестр'!A:BV,B356+2,C356),"")</f>
        <v/>
      </c>
    </row>
    <row r="357" spans="1:10" x14ac:dyDescent="0.25">
      <c r="A357" s="14"/>
      <c r="B357" s="51" t="str">
        <f>IFERROR(IF((ROW(A351)-MATCH(B356,B$7:B356,))&lt;--VLOOKUP(B356,'новый реестр'!A:H,8,),B356,MATCH("*",INDEX('новый реестр'!H:H,B356+3):'новый реестр'!H$10002,)+B356),"")</f>
        <v/>
      </c>
      <c r="C357" s="74" t="e">
        <f t="array" ref="C357">SMALL(IF(INDEX('новый реестр'!J:BV,B357+2,)&lt;&gt;"",COLUMN('новый реестр'!J:BV)),(ROW(A352)-MATCH(B357,B$7:B357,)))</f>
        <v>#VALUE!</v>
      </c>
      <c r="D357" s="12" t="str">
        <f>IF($B357&lt;&gt;"",INDEX('новый реестр'!B:B,$B357+2),"")</f>
        <v/>
      </c>
      <c r="E357" s="12" t="str">
        <f>IF($B357&lt;&gt;"",INDEX('новый реестр'!C:C,$B357+2),"")</f>
        <v/>
      </c>
      <c r="F357" s="12" t="str">
        <f>IF($B357&lt;&gt;"",INDEX('новый реестр'!D:D,$B357+2),"")</f>
        <v/>
      </c>
      <c r="G357" s="12" t="str">
        <f>IF($B357&lt;&gt;"",INDEX('новый реестр'!E:E,$B357+2),"")</f>
        <v/>
      </c>
      <c r="H357" s="32" t="str">
        <f>IF($B357&lt;&gt;"",INDEX('новый реестр'!F:F,$B357+2),"")</f>
        <v/>
      </c>
      <c r="I357" s="12" t="str">
        <f>IF($B357&lt;&gt;"",INDEX('новый реестр'!G:G,$B357+2),"")</f>
        <v/>
      </c>
      <c r="J357" s="12" t="str">
        <f>IF($B357&lt;&gt;"",INDEX('новый реестр'!A:BV,B357+2,C357),"")</f>
        <v/>
      </c>
    </row>
    <row r="358" spans="1:10" x14ac:dyDescent="0.25">
      <c r="A358" s="14"/>
      <c r="B358" s="51" t="str">
        <f>IFERROR(IF((ROW(A352)-MATCH(B357,B$7:B357,))&lt;--VLOOKUP(B357,'новый реестр'!A:H,8,),B357,MATCH("*",INDEX('новый реестр'!H:H,B357+3):'новый реестр'!H$10002,)+B357),"")</f>
        <v/>
      </c>
      <c r="C358" s="74" t="e">
        <f t="array" ref="C358">SMALL(IF(INDEX('новый реестр'!J:BV,B358+2,)&lt;&gt;"",COLUMN('новый реестр'!J:BV)),(ROW(A353)-MATCH(B358,B$7:B358,)))</f>
        <v>#VALUE!</v>
      </c>
      <c r="D358" s="12" t="str">
        <f>IF($B358&lt;&gt;"",INDEX('новый реестр'!B:B,$B358+2),"")</f>
        <v/>
      </c>
      <c r="E358" s="12" t="str">
        <f>IF($B358&lt;&gt;"",INDEX('новый реестр'!C:C,$B358+2),"")</f>
        <v/>
      </c>
      <c r="F358" s="12" t="str">
        <f>IF($B358&lt;&gt;"",INDEX('новый реестр'!D:D,$B358+2),"")</f>
        <v/>
      </c>
      <c r="G358" s="12" t="str">
        <f>IF($B358&lt;&gt;"",INDEX('новый реестр'!E:E,$B358+2),"")</f>
        <v/>
      </c>
      <c r="H358" s="32" t="str">
        <f>IF($B358&lt;&gt;"",INDEX('новый реестр'!F:F,$B358+2),"")</f>
        <v/>
      </c>
      <c r="I358" s="12" t="str">
        <f>IF($B358&lt;&gt;"",INDEX('новый реестр'!G:G,$B358+2),"")</f>
        <v/>
      </c>
      <c r="J358" s="12" t="str">
        <f>IF($B358&lt;&gt;"",INDEX('новый реестр'!A:BV,B358+2,C358),"")</f>
        <v/>
      </c>
    </row>
    <row r="359" spans="1:10" x14ac:dyDescent="0.25">
      <c r="A359" s="14"/>
      <c r="B359" s="51" t="str">
        <f>IFERROR(IF((ROW(A353)-MATCH(B358,B$7:B358,))&lt;--VLOOKUP(B358,'новый реестр'!A:H,8,),B358,MATCH("*",INDEX('новый реестр'!H:H,B358+3):'новый реестр'!H$10002,)+B358),"")</f>
        <v/>
      </c>
      <c r="C359" s="74" t="e">
        <f t="array" ref="C359">SMALL(IF(INDEX('новый реестр'!J:BV,B359+2,)&lt;&gt;"",COLUMN('новый реестр'!J:BV)),(ROW(A354)-MATCH(B359,B$7:B359,)))</f>
        <v>#VALUE!</v>
      </c>
      <c r="D359" s="12" t="str">
        <f>IF($B359&lt;&gt;"",INDEX('новый реестр'!B:B,$B359+2),"")</f>
        <v/>
      </c>
      <c r="E359" s="12" t="str">
        <f>IF($B359&lt;&gt;"",INDEX('новый реестр'!C:C,$B359+2),"")</f>
        <v/>
      </c>
      <c r="F359" s="12" t="str">
        <f>IF($B359&lt;&gt;"",INDEX('новый реестр'!D:D,$B359+2),"")</f>
        <v/>
      </c>
      <c r="G359" s="12" t="str">
        <f>IF($B359&lt;&gt;"",INDEX('новый реестр'!E:E,$B359+2),"")</f>
        <v/>
      </c>
      <c r="H359" s="32" t="str">
        <f>IF($B359&lt;&gt;"",INDEX('новый реестр'!F:F,$B359+2),"")</f>
        <v/>
      </c>
      <c r="I359" s="12" t="str">
        <f>IF($B359&lt;&gt;"",INDEX('новый реестр'!G:G,$B359+2),"")</f>
        <v/>
      </c>
      <c r="J359" s="12" t="str">
        <f>IF($B359&lt;&gt;"",INDEX('новый реестр'!A:BV,B359+2,C359),"")</f>
        <v/>
      </c>
    </row>
    <row r="360" spans="1:10" x14ac:dyDescent="0.25">
      <c r="A360" s="14"/>
      <c r="B360" s="51" t="str">
        <f>IFERROR(IF((ROW(A354)-MATCH(B359,B$7:B359,))&lt;--VLOOKUP(B359,'новый реестр'!A:H,8,),B359,MATCH("*",INDEX('новый реестр'!H:H,B359+3):'новый реестр'!H$10002,)+B359),"")</f>
        <v/>
      </c>
      <c r="C360" s="74" t="e">
        <f t="array" ref="C360">SMALL(IF(INDEX('новый реестр'!J:BV,B360+2,)&lt;&gt;"",COLUMN('новый реестр'!J:BV)),(ROW(A355)-MATCH(B360,B$7:B360,)))</f>
        <v>#VALUE!</v>
      </c>
      <c r="D360" s="12" t="str">
        <f>IF($B360&lt;&gt;"",INDEX('новый реестр'!B:B,$B360+2),"")</f>
        <v/>
      </c>
      <c r="E360" s="12" t="str">
        <f>IF($B360&lt;&gt;"",INDEX('новый реестр'!C:C,$B360+2),"")</f>
        <v/>
      </c>
      <c r="F360" s="12" t="str">
        <f>IF($B360&lt;&gt;"",INDEX('новый реестр'!D:D,$B360+2),"")</f>
        <v/>
      </c>
      <c r="G360" s="12" t="str">
        <f>IF($B360&lt;&gt;"",INDEX('новый реестр'!E:E,$B360+2),"")</f>
        <v/>
      </c>
      <c r="H360" s="32" t="str">
        <f>IF($B360&lt;&gt;"",INDEX('новый реестр'!F:F,$B360+2),"")</f>
        <v/>
      </c>
      <c r="I360" s="12" t="str">
        <f>IF($B360&lt;&gt;"",INDEX('новый реестр'!G:G,$B360+2),"")</f>
        <v/>
      </c>
      <c r="J360" s="12" t="str">
        <f>IF($B360&lt;&gt;"",INDEX('новый реестр'!A:BV,B360+2,C360),"")</f>
        <v/>
      </c>
    </row>
    <row r="361" spans="1:10" x14ac:dyDescent="0.25">
      <c r="A361" s="14"/>
      <c r="B361" s="51" t="str">
        <f>IFERROR(IF((ROW(A355)-MATCH(B360,B$7:B360,))&lt;--VLOOKUP(B360,'новый реестр'!A:H,8,),B360,MATCH("*",INDEX('новый реестр'!H:H,B360+3):'новый реестр'!H$10002,)+B360),"")</f>
        <v/>
      </c>
      <c r="C361" s="74" t="e">
        <f t="array" ref="C361">SMALL(IF(INDEX('новый реестр'!J:BV,B361+2,)&lt;&gt;"",COLUMN('новый реестр'!J:BV)),(ROW(A356)-MATCH(B361,B$7:B361,)))</f>
        <v>#VALUE!</v>
      </c>
      <c r="D361" s="12" t="str">
        <f>IF($B361&lt;&gt;"",INDEX('новый реестр'!B:B,$B361+2),"")</f>
        <v/>
      </c>
      <c r="E361" s="12" t="str">
        <f>IF($B361&lt;&gt;"",INDEX('новый реестр'!C:C,$B361+2),"")</f>
        <v/>
      </c>
      <c r="F361" s="12" t="str">
        <f>IF($B361&lt;&gt;"",INDEX('новый реестр'!D:D,$B361+2),"")</f>
        <v/>
      </c>
      <c r="G361" s="12" t="str">
        <f>IF($B361&lt;&gt;"",INDEX('новый реестр'!E:E,$B361+2),"")</f>
        <v/>
      </c>
      <c r="H361" s="32" t="str">
        <f>IF($B361&lt;&gt;"",INDEX('новый реестр'!F:F,$B361+2),"")</f>
        <v/>
      </c>
      <c r="I361" s="12" t="str">
        <f>IF($B361&lt;&gt;"",INDEX('новый реестр'!G:G,$B361+2),"")</f>
        <v/>
      </c>
      <c r="J361" s="12" t="str">
        <f>IF($B361&lt;&gt;"",INDEX('новый реестр'!A:BV,B361+2,C361),"")</f>
        <v/>
      </c>
    </row>
    <row r="362" spans="1:10" x14ac:dyDescent="0.25">
      <c r="A362" s="14"/>
      <c r="B362" s="51" t="str">
        <f>IFERROR(IF((ROW(A356)-MATCH(B361,B$7:B361,))&lt;--VLOOKUP(B361,'новый реестр'!A:H,8,),B361,MATCH("*",INDEX('новый реестр'!H:H,B361+3):'новый реестр'!H$10002,)+B361),"")</f>
        <v/>
      </c>
      <c r="C362" s="74" t="e">
        <f t="array" ref="C362">SMALL(IF(INDEX('новый реестр'!J:BV,B362+2,)&lt;&gt;"",COLUMN('новый реестр'!J:BV)),(ROW(A357)-MATCH(B362,B$7:B362,)))</f>
        <v>#VALUE!</v>
      </c>
      <c r="D362" s="12" t="str">
        <f>IF($B362&lt;&gt;"",INDEX('новый реестр'!B:B,$B362+2),"")</f>
        <v/>
      </c>
      <c r="E362" s="12" t="str">
        <f>IF($B362&lt;&gt;"",INDEX('новый реестр'!C:C,$B362+2),"")</f>
        <v/>
      </c>
      <c r="F362" s="12" t="str">
        <f>IF($B362&lt;&gt;"",INDEX('новый реестр'!D:D,$B362+2),"")</f>
        <v/>
      </c>
      <c r="G362" s="12" t="str">
        <f>IF($B362&lt;&gt;"",INDEX('новый реестр'!E:E,$B362+2),"")</f>
        <v/>
      </c>
      <c r="H362" s="32" t="str">
        <f>IF($B362&lt;&gt;"",INDEX('новый реестр'!F:F,$B362+2),"")</f>
        <v/>
      </c>
      <c r="I362" s="12" t="str">
        <f>IF($B362&lt;&gt;"",INDEX('новый реестр'!G:G,$B362+2),"")</f>
        <v/>
      </c>
      <c r="J362" s="12" t="str">
        <f>IF($B362&lt;&gt;"",INDEX('новый реестр'!A:BV,B362+2,C362),"")</f>
        <v/>
      </c>
    </row>
    <row r="363" spans="1:10" x14ac:dyDescent="0.25">
      <c r="A363" s="14"/>
      <c r="B363" s="51" t="str">
        <f>IFERROR(IF((ROW(A357)-MATCH(B362,B$7:B362,))&lt;--VLOOKUP(B362,'новый реестр'!A:H,8,),B362,MATCH("*",INDEX('новый реестр'!H:H,B362+3):'новый реестр'!H$10002,)+B362),"")</f>
        <v/>
      </c>
      <c r="C363" s="74" t="e">
        <f t="array" ref="C363">SMALL(IF(INDEX('новый реестр'!J:BV,B363+2,)&lt;&gt;"",COLUMN('новый реестр'!J:BV)),(ROW(A358)-MATCH(B363,B$7:B363,)))</f>
        <v>#VALUE!</v>
      </c>
      <c r="D363" s="12" t="str">
        <f>IF($B363&lt;&gt;"",INDEX('новый реестр'!B:B,$B363+2),"")</f>
        <v/>
      </c>
      <c r="E363" s="12" t="str">
        <f>IF($B363&lt;&gt;"",INDEX('новый реестр'!C:C,$B363+2),"")</f>
        <v/>
      </c>
      <c r="F363" s="12" t="str">
        <f>IF($B363&lt;&gt;"",INDEX('новый реестр'!D:D,$B363+2),"")</f>
        <v/>
      </c>
      <c r="G363" s="12" t="str">
        <f>IF($B363&lt;&gt;"",INDEX('новый реестр'!E:E,$B363+2),"")</f>
        <v/>
      </c>
      <c r="H363" s="32" t="str">
        <f>IF($B363&lt;&gt;"",INDEX('новый реестр'!F:F,$B363+2),"")</f>
        <v/>
      </c>
      <c r="I363" s="12" t="str">
        <f>IF($B363&lt;&gt;"",INDEX('новый реестр'!G:G,$B363+2),"")</f>
        <v/>
      </c>
      <c r="J363" s="12" t="str">
        <f>IF($B363&lt;&gt;"",INDEX('новый реестр'!A:BV,B363+2,C363),"")</f>
        <v/>
      </c>
    </row>
    <row r="364" spans="1:10" x14ac:dyDescent="0.25">
      <c r="A364" s="14"/>
      <c r="B364" s="51" t="str">
        <f>IFERROR(IF((ROW(A358)-MATCH(B363,B$7:B363,))&lt;--VLOOKUP(B363,'новый реестр'!A:H,8,),B363,MATCH("*",INDEX('новый реестр'!H:H,B363+3):'новый реестр'!H$10002,)+B363),"")</f>
        <v/>
      </c>
      <c r="C364" s="74" t="e">
        <f t="array" ref="C364">SMALL(IF(INDEX('новый реестр'!J:BV,B364+2,)&lt;&gt;"",COLUMN('новый реестр'!J:BV)),(ROW(A359)-MATCH(B364,B$7:B364,)))</f>
        <v>#VALUE!</v>
      </c>
      <c r="D364" s="12" t="str">
        <f>IF($B364&lt;&gt;"",INDEX('новый реестр'!B:B,$B364+2),"")</f>
        <v/>
      </c>
      <c r="E364" s="12" t="str">
        <f>IF($B364&lt;&gt;"",INDEX('новый реестр'!C:C,$B364+2),"")</f>
        <v/>
      </c>
      <c r="F364" s="12" t="str">
        <f>IF($B364&lt;&gt;"",INDEX('новый реестр'!D:D,$B364+2),"")</f>
        <v/>
      </c>
      <c r="G364" s="12" t="str">
        <f>IF($B364&lt;&gt;"",INDEX('новый реестр'!E:E,$B364+2),"")</f>
        <v/>
      </c>
      <c r="H364" s="32" t="str">
        <f>IF($B364&lt;&gt;"",INDEX('новый реестр'!F:F,$B364+2),"")</f>
        <v/>
      </c>
      <c r="I364" s="12" t="str">
        <f>IF($B364&lt;&gt;"",INDEX('новый реестр'!G:G,$B364+2),"")</f>
        <v/>
      </c>
      <c r="J364" s="12" t="str">
        <f>IF($B364&lt;&gt;"",INDEX('новый реестр'!A:BV,B364+2,C364),"")</f>
        <v/>
      </c>
    </row>
    <row r="365" spans="1:10" s="33" customFormat="1" x14ac:dyDescent="0.25">
      <c r="A365" s="14"/>
      <c r="B365" s="51" t="str">
        <f>IFERROR(IF((ROW(A359)-MATCH(B364,B$7:B364,))&lt;--VLOOKUP(B364,'новый реестр'!A:H,8,),B364,MATCH("*",INDEX('новый реестр'!H:H,B364+3):'новый реестр'!H$10002,)+B364),"")</f>
        <v/>
      </c>
      <c r="C365" s="74" t="e">
        <f t="array" ref="C365">SMALL(IF(INDEX('новый реестр'!J:BV,B365+2,)&lt;&gt;"",COLUMN('новый реестр'!J:BV)),(ROW(A360)-MATCH(B365,B$7:B365,)))</f>
        <v>#VALUE!</v>
      </c>
      <c r="D365" s="12" t="str">
        <f>IF($B365&lt;&gt;"",INDEX('новый реестр'!B:B,$B365+2),"")</f>
        <v/>
      </c>
      <c r="E365" s="12" t="str">
        <f>IF($B365&lt;&gt;"",INDEX('новый реестр'!C:C,$B365+2),"")</f>
        <v/>
      </c>
      <c r="F365" s="12" t="str">
        <f>IF($B365&lt;&gt;"",INDEX('новый реестр'!D:D,$B365+2),"")</f>
        <v/>
      </c>
      <c r="G365" s="12" t="str">
        <f>IF($B365&lt;&gt;"",INDEX('новый реестр'!E:E,$B365+2),"")</f>
        <v/>
      </c>
      <c r="H365" s="32" t="str">
        <f>IF($B365&lt;&gt;"",INDEX('новый реестр'!F:F,$B365+2),"")</f>
        <v/>
      </c>
      <c r="I365" s="12" t="str">
        <f>IF($B365&lt;&gt;"",INDEX('новый реестр'!G:G,$B365+2),"")</f>
        <v/>
      </c>
      <c r="J365" s="12" t="str">
        <f>IF($B365&lt;&gt;"",INDEX('новый реестр'!A:BV,B365+2,C365),"")</f>
        <v/>
      </c>
    </row>
    <row r="366" spans="1:10" s="33" customFormat="1" x14ac:dyDescent="0.25">
      <c r="A366" s="14"/>
      <c r="B366" s="51" t="str">
        <f>IFERROR(IF((ROW(A360)-MATCH(B365,B$7:B365,))&lt;--VLOOKUP(B365,'новый реестр'!A:H,8,),B365,MATCH("*",INDEX('новый реестр'!H:H,B365+3):'новый реестр'!H$10002,)+B365),"")</f>
        <v/>
      </c>
      <c r="C366" s="74" t="e">
        <f t="array" ref="C366">SMALL(IF(INDEX('новый реестр'!J:BV,B366+2,)&lt;&gt;"",COLUMN('новый реестр'!J:BV)),(ROW(A361)-MATCH(B366,B$7:B366,)))</f>
        <v>#VALUE!</v>
      </c>
      <c r="D366" s="12" t="str">
        <f>IF($B366&lt;&gt;"",INDEX('новый реестр'!B:B,$B366+2),"")</f>
        <v/>
      </c>
      <c r="E366" s="12" t="str">
        <f>IF($B366&lt;&gt;"",INDEX('новый реестр'!C:C,$B366+2),"")</f>
        <v/>
      </c>
      <c r="F366" s="12" t="str">
        <f>IF($B366&lt;&gt;"",INDEX('новый реестр'!D:D,$B366+2),"")</f>
        <v/>
      </c>
      <c r="G366" s="12" t="str">
        <f>IF($B366&lt;&gt;"",INDEX('новый реестр'!E:E,$B366+2),"")</f>
        <v/>
      </c>
      <c r="H366" s="32" t="str">
        <f>IF($B366&lt;&gt;"",INDEX('новый реестр'!F:F,$B366+2),"")</f>
        <v/>
      </c>
      <c r="I366" s="12" t="str">
        <f>IF($B366&lt;&gt;"",INDEX('новый реестр'!G:G,$B366+2),"")</f>
        <v/>
      </c>
      <c r="J366" s="12" t="str">
        <f>IF($B366&lt;&gt;"",INDEX('новый реестр'!A:BV,B366+2,C366),"")</f>
        <v/>
      </c>
    </row>
    <row r="367" spans="1:10" s="33" customFormat="1" x14ac:dyDescent="0.25">
      <c r="A367" s="14"/>
      <c r="B367" s="51" t="str">
        <f>IFERROR(IF((ROW(A361)-MATCH(B366,B$7:B366,))&lt;--VLOOKUP(B366,'новый реестр'!A:H,8,),B366,MATCH("*",INDEX('новый реестр'!H:H,B366+3):'новый реестр'!H$10002,)+B366),"")</f>
        <v/>
      </c>
      <c r="C367" s="74" t="e">
        <f t="array" ref="C367">SMALL(IF(INDEX('новый реестр'!J:BV,B367+2,)&lt;&gt;"",COLUMN('новый реестр'!J:BV)),(ROW(A362)-MATCH(B367,B$7:B367,)))</f>
        <v>#VALUE!</v>
      </c>
      <c r="D367" s="12" t="str">
        <f>IF($B367&lt;&gt;"",INDEX('новый реестр'!B:B,$B367+2),"")</f>
        <v/>
      </c>
      <c r="E367" s="12" t="str">
        <f>IF($B367&lt;&gt;"",INDEX('новый реестр'!C:C,$B367+2),"")</f>
        <v/>
      </c>
      <c r="F367" s="12" t="str">
        <f>IF($B367&lt;&gt;"",INDEX('новый реестр'!D:D,$B367+2),"")</f>
        <v/>
      </c>
      <c r="G367" s="12" t="str">
        <f>IF($B367&lt;&gt;"",INDEX('новый реестр'!E:E,$B367+2),"")</f>
        <v/>
      </c>
      <c r="H367" s="32" t="str">
        <f>IF($B367&lt;&gt;"",INDEX('новый реестр'!F:F,$B367+2),"")</f>
        <v/>
      </c>
      <c r="I367" s="12" t="str">
        <f>IF($B367&lt;&gt;"",INDEX('новый реестр'!G:G,$B367+2),"")</f>
        <v/>
      </c>
      <c r="J367" s="12" t="str">
        <f>IF($B367&lt;&gt;"",INDEX('новый реестр'!A:BV,B367+2,C367),"")</f>
        <v/>
      </c>
    </row>
    <row r="368" spans="1:10" s="33" customFormat="1" x14ac:dyDescent="0.25">
      <c r="A368" s="14"/>
      <c r="B368" s="51" t="str">
        <f>IFERROR(IF((ROW(A362)-MATCH(B367,B$7:B367,))&lt;--VLOOKUP(B367,'новый реестр'!A:H,8,),B367,MATCH("*",INDEX('новый реестр'!H:H,B367+3):'новый реестр'!H$10002,)+B367),"")</f>
        <v/>
      </c>
      <c r="C368" s="74" t="e">
        <f t="array" ref="C368">SMALL(IF(INDEX('новый реестр'!J:BV,B368+2,)&lt;&gt;"",COLUMN('новый реестр'!J:BV)),(ROW(A363)-MATCH(B368,B$7:B368,)))</f>
        <v>#VALUE!</v>
      </c>
      <c r="D368" s="12" t="str">
        <f>IF($B368&lt;&gt;"",INDEX('новый реестр'!B:B,$B368+2),"")</f>
        <v/>
      </c>
      <c r="E368" s="12" t="str">
        <f>IF($B368&lt;&gt;"",INDEX('новый реестр'!C:C,$B368+2),"")</f>
        <v/>
      </c>
      <c r="F368" s="12" t="str">
        <f>IF($B368&lt;&gt;"",INDEX('новый реестр'!D:D,$B368+2),"")</f>
        <v/>
      </c>
      <c r="G368" s="12" t="str">
        <f>IF($B368&lt;&gt;"",INDEX('новый реестр'!E:E,$B368+2),"")</f>
        <v/>
      </c>
      <c r="H368" s="32" t="str">
        <f>IF($B368&lt;&gt;"",INDEX('новый реестр'!F:F,$B368+2),"")</f>
        <v/>
      </c>
      <c r="I368" s="12" t="str">
        <f>IF($B368&lt;&gt;"",INDEX('новый реестр'!G:G,$B368+2),"")</f>
        <v/>
      </c>
      <c r="J368" s="12" t="str">
        <f>IF($B368&lt;&gt;"",INDEX('новый реестр'!A:BV,B368+2,C368),"")</f>
        <v/>
      </c>
    </row>
    <row r="369" spans="1:10" s="33" customFormat="1" x14ac:dyDescent="0.25">
      <c r="A369" s="14"/>
      <c r="B369" s="51" t="str">
        <f>IFERROR(IF((ROW(A363)-MATCH(B368,B$7:B368,))&lt;--VLOOKUP(B368,'новый реестр'!A:H,8,),B368,MATCH("*",INDEX('новый реестр'!H:H,B368+3):'новый реестр'!H$10002,)+B368),"")</f>
        <v/>
      </c>
      <c r="C369" s="74" t="e">
        <f t="array" ref="C369">SMALL(IF(INDEX('новый реестр'!J:BV,B369+2,)&lt;&gt;"",COLUMN('новый реестр'!J:BV)),(ROW(A364)-MATCH(B369,B$7:B369,)))</f>
        <v>#VALUE!</v>
      </c>
      <c r="D369" s="12" t="str">
        <f>IF($B369&lt;&gt;"",INDEX('новый реестр'!B:B,$B369+2),"")</f>
        <v/>
      </c>
      <c r="E369" s="12" t="str">
        <f>IF($B369&lt;&gt;"",INDEX('новый реестр'!C:C,$B369+2),"")</f>
        <v/>
      </c>
      <c r="F369" s="12" t="str">
        <f>IF($B369&lt;&gt;"",INDEX('новый реестр'!D:D,$B369+2),"")</f>
        <v/>
      </c>
      <c r="G369" s="12" t="str">
        <f>IF($B369&lt;&gt;"",INDEX('новый реестр'!E:E,$B369+2),"")</f>
        <v/>
      </c>
      <c r="H369" s="32" t="str">
        <f>IF($B369&lt;&gt;"",INDEX('новый реестр'!F:F,$B369+2),"")</f>
        <v/>
      </c>
      <c r="I369" s="12" t="str">
        <f>IF($B369&lt;&gt;"",INDEX('новый реестр'!G:G,$B369+2),"")</f>
        <v/>
      </c>
      <c r="J369" s="12" t="str">
        <f>IF($B369&lt;&gt;"",INDEX('новый реестр'!A:BV,B369+2,C369),"")</f>
        <v/>
      </c>
    </row>
    <row r="370" spans="1:10" s="33" customFormat="1" x14ac:dyDescent="0.25">
      <c r="A370" s="14"/>
      <c r="B370" s="51" t="str">
        <f>IFERROR(IF((ROW(A364)-MATCH(B369,B$7:B369,))&lt;--VLOOKUP(B369,'новый реестр'!A:H,8,),B369,MATCH("*",INDEX('новый реестр'!H:H,B369+3):'новый реестр'!H$10002,)+B369),"")</f>
        <v/>
      </c>
      <c r="C370" s="74" t="e">
        <f t="array" ref="C370">SMALL(IF(INDEX('новый реестр'!J:BV,B370+2,)&lt;&gt;"",COLUMN('новый реестр'!J:BV)),(ROW(A365)-MATCH(B370,B$7:B370,)))</f>
        <v>#VALUE!</v>
      </c>
      <c r="D370" s="12" t="str">
        <f>IF($B370&lt;&gt;"",INDEX('новый реестр'!B:B,$B370+2),"")</f>
        <v/>
      </c>
      <c r="E370" s="12" t="str">
        <f>IF($B370&lt;&gt;"",INDEX('новый реестр'!C:C,$B370+2),"")</f>
        <v/>
      </c>
      <c r="F370" s="12" t="str">
        <f>IF($B370&lt;&gt;"",INDEX('новый реестр'!D:D,$B370+2),"")</f>
        <v/>
      </c>
      <c r="G370" s="12" t="str">
        <f>IF($B370&lt;&gt;"",INDEX('новый реестр'!E:E,$B370+2),"")</f>
        <v/>
      </c>
      <c r="H370" s="32" t="str">
        <f>IF($B370&lt;&gt;"",INDEX('новый реестр'!F:F,$B370+2),"")</f>
        <v/>
      </c>
      <c r="I370" s="12" t="str">
        <f>IF($B370&lt;&gt;"",INDEX('новый реестр'!G:G,$B370+2),"")</f>
        <v/>
      </c>
      <c r="J370" s="12" t="str">
        <f>IF($B370&lt;&gt;"",INDEX('новый реестр'!A:BV,B370+2,C370),"")</f>
        <v/>
      </c>
    </row>
    <row r="371" spans="1:10" s="33" customFormat="1" x14ac:dyDescent="0.25">
      <c r="A371" s="14"/>
      <c r="B371" s="51" t="str">
        <f>IFERROR(IF((ROW(A365)-MATCH(B370,B$7:B370,))&lt;--VLOOKUP(B370,'новый реестр'!A:H,8,),B370,MATCH("*",INDEX('новый реестр'!H:H,B370+3):'новый реестр'!H$10002,)+B370),"")</f>
        <v/>
      </c>
      <c r="C371" s="74" t="e">
        <f t="array" ref="C371">SMALL(IF(INDEX('новый реестр'!J:BV,B371+2,)&lt;&gt;"",COLUMN('новый реестр'!J:BV)),(ROW(A366)-MATCH(B371,B$7:B371,)))</f>
        <v>#VALUE!</v>
      </c>
      <c r="D371" s="12" t="str">
        <f>IF($B371&lt;&gt;"",INDEX('новый реестр'!B:B,$B371+2),"")</f>
        <v/>
      </c>
      <c r="E371" s="12" t="str">
        <f>IF($B371&lt;&gt;"",INDEX('новый реестр'!C:C,$B371+2),"")</f>
        <v/>
      </c>
      <c r="F371" s="12" t="str">
        <f>IF($B371&lt;&gt;"",INDEX('новый реестр'!D:D,$B371+2),"")</f>
        <v/>
      </c>
      <c r="G371" s="12" t="str">
        <f>IF($B371&lt;&gt;"",INDEX('новый реестр'!E:E,$B371+2),"")</f>
        <v/>
      </c>
      <c r="H371" s="32" t="str">
        <f>IF($B371&lt;&gt;"",INDEX('новый реестр'!F:F,$B371+2),"")</f>
        <v/>
      </c>
      <c r="I371" s="12" t="str">
        <f>IF($B371&lt;&gt;"",INDEX('новый реестр'!G:G,$B371+2),"")</f>
        <v/>
      </c>
      <c r="J371" s="12" t="str">
        <f>IF($B371&lt;&gt;"",INDEX('новый реестр'!A:BV,B371+2,C371),"")</f>
        <v/>
      </c>
    </row>
    <row r="372" spans="1:10" s="33" customFormat="1" x14ac:dyDescent="0.25">
      <c r="A372" s="14"/>
      <c r="B372" s="51" t="str">
        <f>IFERROR(IF((ROW(A366)-MATCH(B371,B$7:B371,))&lt;--VLOOKUP(B371,'новый реестр'!A:H,8,),B371,MATCH("*",INDEX('новый реестр'!H:H,B371+3):'новый реестр'!H$10002,)+B371),"")</f>
        <v/>
      </c>
      <c r="C372" s="74" t="e">
        <f t="array" ref="C372">SMALL(IF(INDEX('новый реестр'!J:BV,B372+2,)&lt;&gt;"",COLUMN('новый реестр'!J:BV)),(ROW(A367)-MATCH(B372,B$7:B372,)))</f>
        <v>#VALUE!</v>
      </c>
      <c r="D372" s="12" t="str">
        <f>IF($B372&lt;&gt;"",INDEX('новый реестр'!B:B,$B372+2),"")</f>
        <v/>
      </c>
      <c r="E372" s="12" t="str">
        <f>IF($B372&lt;&gt;"",INDEX('новый реестр'!C:C,$B372+2),"")</f>
        <v/>
      </c>
      <c r="F372" s="12" t="str">
        <f>IF($B372&lt;&gt;"",INDEX('новый реестр'!D:D,$B372+2),"")</f>
        <v/>
      </c>
      <c r="G372" s="12" t="str">
        <f>IF($B372&lt;&gt;"",INDEX('новый реестр'!E:E,$B372+2),"")</f>
        <v/>
      </c>
      <c r="H372" s="32" t="str">
        <f>IF($B372&lt;&gt;"",INDEX('новый реестр'!F:F,$B372+2),"")</f>
        <v/>
      </c>
      <c r="I372" s="12" t="str">
        <f>IF($B372&lt;&gt;"",INDEX('новый реестр'!G:G,$B372+2),"")</f>
        <v/>
      </c>
      <c r="J372" s="12" t="str">
        <f>IF($B372&lt;&gt;"",INDEX('новый реестр'!A:BV,B372+2,C372),"")</f>
        <v/>
      </c>
    </row>
    <row r="373" spans="1:10" s="33" customFormat="1" x14ac:dyDescent="0.25">
      <c r="A373" s="14"/>
      <c r="B373" s="51" t="str">
        <f>IFERROR(IF((ROW(A367)-MATCH(B372,B$7:B372,))&lt;--VLOOKUP(B372,'новый реестр'!A:H,8,),B372,MATCH("*",INDEX('новый реестр'!H:H,B372+3):'новый реестр'!H$10002,)+B372),"")</f>
        <v/>
      </c>
      <c r="C373" s="74" t="e">
        <f t="array" ref="C373">SMALL(IF(INDEX('новый реестр'!J:BV,B373+2,)&lt;&gt;"",COLUMN('новый реестр'!J:BV)),(ROW(A368)-MATCH(B373,B$7:B373,)))</f>
        <v>#VALUE!</v>
      </c>
      <c r="D373" s="12" t="str">
        <f>IF($B373&lt;&gt;"",INDEX('новый реестр'!B:B,$B373+2),"")</f>
        <v/>
      </c>
      <c r="E373" s="12" t="str">
        <f>IF($B373&lt;&gt;"",INDEX('новый реестр'!C:C,$B373+2),"")</f>
        <v/>
      </c>
      <c r="F373" s="12" t="str">
        <f>IF($B373&lt;&gt;"",INDEX('новый реестр'!D:D,$B373+2),"")</f>
        <v/>
      </c>
      <c r="G373" s="12" t="str">
        <f>IF($B373&lt;&gt;"",INDEX('новый реестр'!E:E,$B373+2),"")</f>
        <v/>
      </c>
      <c r="H373" s="32" t="str">
        <f>IF($B373&lt;&gt;"",INDEX('новый реестр'!F:F,$B373+2),"")</f>
        <v/>
      </c>
      <c r="I373" s="12" t="str">
        <f>IF($B373&lt;&gt;"",INDEX('новый реестр'!G:G,$B373+2),"")</f>
        <v/>
      </c>
      <c r="J373" s="12" t="str">
        <f>IF($B373&lt;&gt;"",INDEX('новый реестр'!A:BV,B373+2,C373),"")</f>
        <v/>
      </c>
    </row>
    <row r="374" spans="1:10" s="33" customFormat="1" x14ac:dyDescent="0.25">
      <c r="A374" s="14"/>
      <c r="B374" s="51" t="str">
        <f>IFERROR(IF((ROW(A368)-MATCH(B373,B$7:B373,))&lt;--VLOOKUP(B373,'новый реестр'!A:H,8,),B373,MATCH("*",INDEX('новый реестр'!H:H,B373+3):'новый реестр'!H$10002,)+B373),"")</f>
        <v/>
      </c>
      <c r="C374" s="74" t="e">
        <f t="array" ref="C374">SMALL(IF(INDEX('новый реестр'!J:BV,B374+2,)&lt;&gt;"",COLUMN('новый реестр'!J:BV)),(ROW(A369)-MATCH(B374,B$7:B374,)))</f>
        <v>#VALUE!</v>
      </c>
      <c r="D374" s="12" t="str">
        <f>IF($B374&lt;&gt;"",INDEX('новый реестр'!B:B,$B374+2),"")</f>
        <v/>
      </c>
      <c r="E374" s="12" t="str">
        <f>IF($B374&lt;&gt;"",INDEX('новый реестр'!C:C,$B374+2),"")</f>
        <v/>
      </c>
      <c r="F374" s="12" t="str">
        <f>IF($B374&lt;&gt;"",INDEX('новый реестр'!D:D,$B374+2),"")</f>
        <v/>
      </c>
      <c r="G374" s="12" t="str">
        <f>IF($B374&lt;&gt;"",INDEX('новый реестр'!E:E,$B374+2),"")</f>
        <v/>
      </c>
      <c r="H374" s="32" t="str">
        <f>IF($B374&lt;&gt;"",INDEX('новый реестр'!F:F,$B374+2),"")</f>
        <v/>
      </c>
      <c r="I374" s="12" t="str">
        <f>IF($B374&lt;&gt;"",INDEX('новый реестр'!G:G,$B374+2),"")</f>
        <v/>
      </c>
      <c r="J374" s="12" t="str">
        <f>IF($B374&lt;&gt;"",INDEX('новый реестр'!A:BV,B374+2,C374),"")</f>
        <v/>
      </c>
    </row>
    <row r="375" spans="1:10" s="33" customFormat="1" x14ac:dyDescent="0.25">
      <c r="A375" s="14"/>
      <c r="B375" s="51" t="str">
        <f>IFERROR(IF((ROW(A369)-MATCH(B374,B$7:B374,))&lt;--VLOOKUP(B374,'новый реестр'!A:H,8,),B374,MATCH("*",INDEX('новый реестр'!H:H,B374+3):'новый реестр'!H$10002,)+B374),"")</f>
        <v/>
      </c>
      <c r="C375" s="74" t="e">
        <f t="array" ref="C375">SMALL(IF(INDEX('новый реестр'!J:BV,B375+2,)&lt;&gt;"",COLUMN('новый реестр'!J:BV)),(ROW(A370)-MATCH(B375,B$7:B375,)))</f>
        <v>#VALUE!</v>
      </c>
      <c r="D375" s="12" t="str">
        <f>IF($B375&lt;&gt;"",INDEX('новый реестр'!B:B,$B375+2),"")</f>
        <v/>
      </c>
      <c r="E375" s="12" t="str">
        <f>IF($B375&lt;&gt;"",INDEX('новый реестр'!C:C,$B375+2),"")</f>
        <v/>
      </c>
      <c r="F375" s="12" t="str">
        <f>IF($B375&lt;&gt;"",INDEX('новый реестр'!D:D,$B375+2),"")</f>
        <v/>
      </c>
      <c r="G375" s="12" t="str">
        <f>IF($B375&lt;&gt;"",INDEX('новый реестр'!E:E,$B375+2),"")</f>
        <v/>
      </c>
      <c r="H375" s="32" t="str">
        <f>IF($B375&lt;&gt;"",INDEX('новый реестр'!F:F,$B375+2),"")</f>
        <v/>
      </c>
      <c r="I375" s="12" t="str">
        <f>IF($B375&lt;&gt;"",INDEX('новый реестр'!G:G,$B375+2),"")</f>
        <v/>
      </c>
      <c r="J375" s="12" t="str">
        <f>IF($B375&lt;&gt;"",INDEX('новый реестр'!A:BV,B375+2,C375),"")</f>
        <v/>
      </c>
    </row>
    <row r="376" spans="1:10" s="33" customFormat="1" x14ac:dyDescent="0.25">
      <c r="A376" s="14"/>
      <c r="B376" s="51" t="str">
        <f>IFERROR(IF((ROW(A370)-MATCH(B375,B$7:B375,))&lt;--VLOOKUP(B375,'новый реестр'!A:H,8,),B375,MATCH("*",INDEX('новый реестр'!H:H,B375+3):'новый реестр'!H$10002,)+B375),"")</f>
        <v/>
      </c>
      <c r="C376" s="74" t="e">
        <f t="array" ref="C376">SMALL(IF(INDEX('новый реестр'!J:BV,B376+2,)&lt;&gt;"",COLUMN('новый реестр'!J:BV)),(ROW(A371)-MATCH(B376,B$7:B376,)))</f>
        <v>#VALUE!</v>
      </c>
      <c r="D376" s="12" t="str">
        <f>IF($B376&lt;&gt;"",INDEX('новый реестр'!B:B,$B376+2),"")</f>
        <v/>
      </c>
      <c r="E376" s="12" t="str">
        <f>IF($B376&lt;&gt;"",INDEX('новый реестр'!C:C,$B376+2),"")</f>
        <v/>
      </c>
      <c r="F376" s="12" t="str">
        <f>IF($B376&lt;&gt;"",INDEX('новый реестр'!D:D,$B376+2),"")</f>
        <v/>
      </c>
      <c r="G376" s="12" t="str">
        <f>IF($B376&lt;&gt;"",INDEX('новый реестр'!E:E,$B376+2),"")</f>
        <v/>
      </c>
      <c r="H376" s="32" t="str">
        <f>IF($B376&lt;&gt;"",INDEX('новый реестр'!F:F,$B376+2),"")</f>
        <v/>
      </c>
      <c r="I376" s="12" t="str">
        <f>IF($B376&lt;&gt;"",INDEX('новый реестр'!G:G,$B376+2),"")</f>
        <v/>
      </c>
      <c r="J376" s="12" t="str">
        <f>IF($B376&lt;&gt;"",INDEX('новый реестр'!A:BV,B376+2,C376),"")</f>
        <v/>
      </c>
    </row>
    <row r="377" spans="1:10" s="33" customFormat="1" x14ac:dyDescent="0.25">
      <c r="A377" s="14"/>
      <c r="B377" s="51" t="str">
        <f>IFERROR(IF((ROW(A371)-MATCH(B376,B$7:B376,))&lt;--VLOOKUP(B376,'новый реестр'!A:H,8,),B376,MATCH("*",INDEX('новый реестр'!H:H,B376+3):'новый реестр'!H$10002,)+B376),"")</f>
        <v/>
      </c>
      <c r="C377" s="74" t="e">
        <f t="array" ref="C377">SMALL(IF(INDEX('новый реестр'!J:BV,B377+2,)&lt;&gt;"",COLUMN('новый реестр'!J:BV)),(ROW(A372)-MATCH(B377,B$7:B377,)))</f>
        <v>#VALUE!</v>
      </c>
      <c r="D377" s="12" t="str">
        <f>IF($B377&lt;&gt;"",INDEX('новый реестр'!B:B,$B377+2),"")</f>
        <v/>
      </c>
      <c r="E377" s="12" t="str">
        <f>IF($B377&lt;&gt;"",INDEX('новый реестр'!C:C,$B377+2),"")</f>
        <v/>
      </c>
      <c r="F377" s="12" t="str">
        <f>IF($B377&lt;&gt;"",INDEX('новый реестр'!D:D,$B377+2),"")</f>
        <v/>
      </c>
      <c r="G377" s="12" t="str">
        <f>IF($B377&lt;&gt;"",INDEX('новый реестр'!E:E,$B377+2),"")</f>
        <v/>
      </c>
      <c r="H377" s="32" t="str">
        <f>IF($B377&lt;&gt;"",INDEX('новый реестр'!F:F,$B377+2),"")</f>
        <v/>
      </c>
      <c r="I377" s="12" t="str">
        <f>IF($B377&lt;&gt;"",INDEX('новый реестр'!G:G,$B377+2),"")</f>
        <v/>
      </c>
      <c r="J377" s="12" t="str">
        <f>IF($B377&lt;&gt;"",INDEX('новый реестр'!A:BV,B377+2,C377),"")</f>
        <v/>
      </c>
    </row>
    <row r="378" spans="1:10" s="33" customFormat="1" x14ac:dyDescent="0.25">
      <c r="A378" s="14"/>
      <c r="B378" s="51" t="str">
        <f>IFERROR(IF((ROW(A372)-MATCH(B377,B$7:B377,))&lt;--VLOOKUP(B377,'новый реестр'!A:H,8,),B377,MATCH("*",INDEX('новый реестр'!H:H,B377+3):'новый реестр'!H$10002,)+B377),"")</f>
        <v/>
      </c>
      <c r="C378" s="74" t="e">
        <f t="array" ref="C378">SMALL(IF(INDEX('новый реестр'!J:BV,B378+2,)&lt;&gt;"",COLUMN('новый реестр'!J:BV)),(ROW(A373)-MATCH(B378,B$7:B378,)))</f>
        <v>#VALUE!</v>
      </c>
      <c r="D378" s="12" t="str">
        <f>IF($B378&lt;&gt;"",INDEX('новый реестр'!B:B,$B378+2),"")</f>
        <v/>
      </c>
      <c r="E378" s="12" t="str">
        <f>IF($B378&lt;&gt;"",INDEX('новый реестр'!C:C,$B378+2),"")</f>
        <v/>
      </c>
      <c r="F378" s="12" t="str">
        <f>IF($B378&lt;&gt;"",INDEX('новый реестр'!D:D,$B378+2),"")</f>
        <v/>
      </c>
      <c r="G378" s="12" t="str">
        <f>IF($B378&lt;&gt;"",INDEX('новый реестр'!E:E,$B378+2),"")</f>
        <v/>
      </c>
      <c r="H378" s="32" t="str">
        <f>IF($B378&lt;&gt;"",INDEX('новый реестр'!F:F,$B378+2),"")</f>
        <v/>
      </c>
      <c r="I378" s="12" t="str">
        <f>IF($B378&lt;&gt;"",INDEX('новый реестр'!G:G,$B378+2),"")</f>
        <v/>
      </c>
      <c r="J378" s="12" t="str">
        <f>IF($B378&lt;&gt;"",INDEX('новый реестр'!A:BV,B378+2,C378),"")</f>
        <v/>
      </c>
    </row>
    <row r="379" spans="1:10" s="33" customFormat="1" x14ac:dyDescent="0.25">
      <c r="A379" s="14"/>
      <c r="B379" s="51" t="str">
        <f>IFERROR(IF((ROW(A373)-MATCH(B378,B$7:B378,))&lt;--VLOOKUP(B378,'новый реестр'!A:H,8,),B378,MATCH("*",INDEX('новый реестр'!H:H,B378+3):'новый реестр'!H$10002,)+B378),"")</f>
        <v/>
      </c>
      <c r="C379" s="74" t="e">
        <f t="array" ref="C379">SMALL(IF(INDEX('новый реестр'!J:BV,B379+2,)&lt;&gt;"",COLUMN('новый реестр'!J:BV)),(ROW(A374)-MATCH(B379,B$7:B379,)))</f>
        <v>#VALUE!</v>
      </c>
      <c r="D379" s="12" t="str">
        <f>IF($B379&lt;&gt;"",INDEX('новый реестр'!B:B,$B379+2),"")</f>
        <v/>
      </c>
      <c r="E379" s="12" t="str">
        <f>IF($B379&lt;&gt;"",INDEX('новый реестр'!C:C,$B379+2),"")</f>
        <v/>
      </c>
      <c r="F379" s="12" t="str">
        <f>IF($B379&lt;&gt;"",INDEX('новый реестр'!D:D,$B379+2),"")</f>
        <v/>
      </c>
      <c r="G379" s="12" t="str">
        <f>IF($B379&lt;&gt;"",INDEX('новый реестр'!E:E,$B379+2),"")</f>
        <v/>
      </c>
      <c r="H379" s="32" t="str">
        <f>IF($B379&lt;&gt;"",INDEX('новый реестр'!F:F,$B379+2),"")</f>
        <v/>
      </c>
      <c r="I379" s="12" t="str">
        <f>IF($B379&lt;&gt;"",INDEX('новый реестр'!G:G,$B379+2),"")</f>
        <v/>
      </c>
      <c r="J379" s="12" t="str">
        <f>IF($B379&lt;&gt;"",INDEX('новый реестр'!A:BV,B379+2,C379),"")</f>
        <v/>
      </c>
    </row>
    <row r="380" spans="1:10" s="33" customFormat="1" x14ac:dyDescent="0.25">
      <c r="A380" s="14"/>
      <c r="B380" s="51" t="str">
        <f>IFERROR(IF((ROW(A374)-MATCH(B379,B$7:B379,))&lt;--VLOOKUP(B379,'новый реестр'!A:H,8,),B379,MATCH("*",INDEX('новый реестр'!H:H,B379+3):'новый реестр'!H$10002,)+B379),"")</f>
        <v/>
      </c>
      <c r="C380" s="74" t="e">
        <f t="array" ref="C380">SMALL(IF(INDEX('новый реестр'!J:BV,B380+2,)&lt;&gt;"",COLUMN('новый реестр'!J:BV)),(ROW(A375)-MATCH(B380,B$7:B380,)))</f>
        <v>#VALUE!</v>
      </c>
      <c r="D380" s="12" t="str">
        <f>IF($B380&lt;&gt;"",INDEX('новый реестр'!B:B,$B380+2),"")</f>
        <v/>
      </c>
      <c r="E380" s="12" t="str">
        <f>IF($B380&lt;&gt;"",INDEX('новый реестр'!C:C,$B380+2),"")</f>
        <v/>
      </c>
      <c r="F380" s="12" t="str">
        <f>IF($B380&lt;&gt;"",INDEX('новый реестр'!D:D,$B380+2),"")</f>
        <v/>
      </c>
      <c r="G380" s="12" t="str">
        <f>IF($B380&lt;&gt;"",INDEX('новый реестр'!E:E,$B380+2),"")</f>
        <v/>
      </c>
      <c r="H380" s="32" t="str">
        <f>IF($B380&lt;&gt;"",INDEX('новый реестр'!F:F,$B380+2),"")</f>
        <v/>
      </c>
      <c r="I380" s="12" t="str">
        <f>IF($B380&lt;&gt;"",INDEX('новый реестр'!G:G,$B380+2),"")</f>
        <v/>
      </c>
      <c r="J380" s="12" t="str">
        <f>IF($B380&lt;&gt;"",INDEX('новый реестр'!A:BV,B380+2,C380),"")</f>
        <v/>
      </c>
    </row>
    <row r="381" spans="1:10" s="33" customFormat="1" x14ac:dyDescent="0.25">
      <c r="A381" s="14"/>
      <c r="B381" s="51" t="str">
        <f>IFERROR(IF((ROW(A375)-MATCH(B380,B$7:B380,))&lt;--VLOOKUP(B380,'новый реестр'!A:H,8,),B380,MATCH("*",INDEX('новый реестр'!H:H,B380+3):'новый реестр'!H$10002,)+B380),"")</f>
        <v/>
      </c>
      <c r="C381" s="74" t="e">
        <f t="array" ref="C381">SMALL(IF(INDEX('новый реестр'!J:BV,B381+2,)&lt;&gt;"",COLUMN('новый реестр'!J:BV)),(ROW(A376)-MATCH(B381,B$7:B381,)))</f>
        <v>#VALUE!</v>
      </c>
      <c r="D381" s="12" t="str">
        <f>IF($B381&lt;&gt;"",INDEX('новый реестр'!B:B,$B381+2),"")</f>
        <v/>
      </c>
      <c r="E381" s="12" t="str">
        <f>IF($B381&lt;&gt;"",INDEX('новый реестр'!C:C,$B381+2),"")</f>
        <v/>
      </c>
      <c r="F381" s="12" t="str">
        <f>IF($B381&lt;&gt;"",INDEX('новый реестр'!D:D,$B381+2),"")</f>
        <v/>
      </c>
      <c r="G381" s="12" t="str">
        <f>IF($B381&lt;&gt;"",INDEX('новый реестр'!E:E,$B381+2),"")</f>
        <v/>
      </c>
      <c r="H381" s="32" t="str">
        <f>IF($B381&lt;&gt;"",INDEX('новый реестр'!F:F,$B381+2),"")</f>
        <v/>
      </c>
      <c r="I381" s="12" t="str">
        <f>IF($B381&lt;&gt;"",INDEX('новый реестр'!G:G,$B381+2),"")</f>
        <v/>
      </c>
      <c r="J381" s="12" t="str">
        <f>IF($B381&lt;&gt;"",INDEX('новый реестр'!A:BV,B381+2,C381),"")</f>
        <v/>
      </c>
    </row>
    <row r="382" spans="1:10" s="33" customFormat="1" x14ac:dyDescent="0.25">
      <c r="A382" s="14"/>
      <c r="B382" s="51" t="str">
        <f>IFERROR(IF((ROW(A376)-MATCH(B381,B$7:B381,))&lt;--VLOOKUP(B381,'новый реестр'!A:H,8,),B381,MATCH("*",INDEX('новый реестр'!H:H,B381+3):'новый реестр'!H$10002,)+B381),"")</f>
        <v/>
      </c>
      <c r="C382" s="74" t="e">
        <f t="array" ref="C382">SMALL(IF(INDEX('новый реестр'!J:BV,B382+2,)&lt;&gt;"",COLUMN('новый реестр'!J:BV)),(ROW(A377)-MATCH(B382,B$7:B382,)))</f>
        <v>#VALUE!</v>
      </c>
      <c r="D382" s="12" t="str">
        <f>IF($B382&lt;&gt;"",INDEX('новый реестр'!B:B,$B382+2),"")</f>
        <v/>
      </c>
      <c r="E382" s="12" t="str">
        <f>IF($B382&lt;&gt;"",INDEX('новый реестр'!C:C,$B382+2),"")</f>
        <v/>
      </c>
      <c r="F382" s="12" t="str">
        <f>IF($B382&lt;&gt;"",INDEX('новый реестр'!D:D,$B382+2),"")</f>
        <v/>
      </c>
      <c r="G382" s="12" t="str">
        <f>IF($B382&lt;&gt;"",INDEX('новый реестр'!E:E,$B382+2),"")</f>
        <v/>
      </c>
      <c r="H382" s="32" t="str">
        <f>IF($B382&lt;&gt;"",INDEX('новый реестр'!F:F,$B382+2),"")</f>
        <v/>
      </c>
      <c r="I382" s="12" t="str">
        <f>IF($B382&lt;&gt;"",INDEX('новый реестр'!G:G,$B382+2),"")</f>
        <v/>
      </c>
      <c r="J382" s="12" t="str">
        <f>IF($B382&lt;&gt;"",INDEX('новый реестр'!A:BV,B382+2,C382),"")</f>
        <v/>
      </c>
    </row>
    <row r="383" spans="1:10" s="33" customFormat="1" x14ac:dyDescent="0.25">
      <c r="A383" s="14"/>
      <c r="B383" s="51" t="str">
        <f>IFERROR(IF((ROW(A377)-MATCH(B382,B$7:B382,))&lt;--VLOOKUP(B382,'новый реестр'!A:H,8,),B382,MATCH("*",INDEX('новый реестр'!H:H,B382+3):'новый реестр'!H$10002,)+B382),"")</f>
        <v/>
      </c>
      <c r="C383" s="74" t="e">
        <f t="array" ref="C383">SMALL(IF(INDEX('новый реестр'!J:BV,B383+2,)&lt;&gt;"",COLUMN('новый реестр'!J:BV)),(ROW(A378)-MATCH(B383,B$7:B383,)))</f>
        <v>#VALUE!</v>
      </c>
      <c r="D383" s="12" t="str">
        <f>IF($B383&lt;&gt;"",INDEX('новый реестр'!B:B,$B383+2),"")</f>
        <v/>
      </c>
      <c r="E383" s="12" t="str">
        <f>IF($B383&lt;&gt;"",INDEX('новый реестр'!C:C,$B383+2),"")</f>
        <v/>
      </c>
      <c r="F383" s="12" t="str">
        <f>IF($B383&lt;&gt;"",INDEX('новый реестр'!D:D,$B383+2),"")</f>
        <v/>
      </c>
      <c r="G383" s="12" t="str">
        <f>IF($B383&lt;&gt;"",INDEX('новый реестр'!E:E,$B383+2),"")</f>
        <v/>
      </c>
      <c r="H383" s="32" t="str">
        <f>IF($B383&lt;&gt;"",INDEX('новый реестр'!F:F,$B383+2),"")</f>
        <v/>
      </c>
      <c r="I383" s="12" t="str">
        <f>IF($B383&lt;&gt;"",INDEX('новый реестр'!G:G,$B383+2),"")</f>
        <v/>
      </c>
      <c r="J383" s="12" t="str">
        <f>IF($B383&lt;&gt;"",INDEX('новый реестр'!A:BV,B383+2,C383),"")</f>
        <v/>
      </c>
    </row>
    <row r="384" spans="1:10" s="33" customFormat="1" x14ac:dyDescent="0.25">
      <c r="A384" s="14"/>
      <c r="B384" s="51" t="str">
        <f>IFERROR(IF((ROW(A378)-MATCH(B383,B$7:B383,))&lt;--VLOOKUP(B383,'новый реестр'!A:H,8,),B383,MATCH("*",INDEX('новый реестр'!H:H,B383+3):'новый реестр'!H$10002,)+B383),"")</f>
        <v/>
      </c>
      <c r="C384" s="74" t="e">
        <f t="array" ref="C384">SMALL(IF(INDEX('новый реестр'!J:BV,B384+2,)&lt;&gt;"",COLUMN('новый реестр'!J:BV)),(ROW(A379)-MATCH(B384,B$7:B384,)))</f>
        <v>#VALUE!</v>
      </c>
      <c r="D384" s="12" t="str">
        <f>IF($B384&lt;&gt;"",INDEX('новый реестр'!B:B,$B384+2),"")</f>
        <v/>
      </c>
      <c r="E384" s="12" t="str">
        <f>IF($B384&lt;&gt;"",INDEX('новый реестр'!C:C,$B384+2),"")</f>
        <v/>
      </c>
      <c r="F384" s="12" t="str">
        <f>IF($B384&lt;&gt;"",INDEX('новый реестр'!D:D,$B384+2),"")</f>
        <v/>
      </c>
      <c r="G384" s="12" t="str">
        <f>IF($B384&lt;&gt;"",INDEX('новый реестр'!E:E,$B384+2),"")</f>
        <v/>
      </c>
      <c r="H384" s="32" t="str">
        <f>IF($B384&lt;&gt;"",INDEX('новый реестр'!F:F,$B384+2),"")</f>
        <v/>
      </c>
      <c r="I384" s="12" t="str">
        <f>IF($B384&lt;&gt;"",INDEX('новый реестр'!G:G,$B384+2),"")</f>
        <v/>
      </c>
      <c r="J384" s="12" t="str">
        <f>IF($B384&lt;&gt;"",INDEX('новый реестр'!A:BV,B384+2,C384),"")</f>
        <v/>
      </c>
    </row>
    <row r="385" spans="1:10" s="33" customFormat="1" x14ac:dyDescent="0.25">
      <c r="A385" s="14"/>
      <c r="B385" s="51" t="str">
        <f>IFERROR(IF((ROW(A379)-MATCH(B384,B$7:B384,))&lt;--VLOOKUP(B384,'новый реестр'!A:H,8,),B384,MATCH("*",INDEX('новый реестр'!H:H,B384+3):'новый реестр'!H$10002,)+B384),"")</f>
        <v/>
      </c>
      <c r="C385" s="74" t="e">
        <f t="array" ref="C385">SMALL(IF(INDEX('новый реестр'!J:BV,B385+2,)&lt;&gt;"",COLUMN('новый реестр'!J:BV)),(ROW(A380)-MATCH(B385,B$7:B385,)))</f>
        <v>#VALUE!</v>
      </c>
      <c r="D385" s="12" t="str">
        <f>IF($B385&lt;&gt;"",INDEX('новый реестр'!B:B,$B385+2),"")</f>
        <v/>
      </c>
      <c r="E385" s="12" t="str">
        <f>IF($B385&lt;&gt;"",INDEX('новый реестр'!C:C,$B385+2),"")</f>
        <v/>
      </c>
      <c r="F385" s="12" t="str">
        <f>IF($B385&lt;&gt;"",INDEX('новый реестр'!D:D,$B385+2),"")</f>
        <v/>
      </c>
      <c r="G385" s="12" t="str">
        <f>IF($B385&lt;&gt;"",INDEX('новый реестр'!E:E,$B385+2),"")</f>
        <v/>
      </c>
      <c r="H385" s="32" t="str">
        <f>IF($B385&lt;&gt;"",INDEX('новый реестр'!F:F,$B385+2),"")</f>
        <v/>
      </c>
      <c r="I385" s="12" t="str">
        <f>IF($B385&lt;&gt;"",INDEX('новый реестр'!G:G,$B385+2),"")</f>
        <v/>
      </c>
      <c r="J385" s="12" t="str">
        <f>IF($B385&lt;&gt;"",INDEX('новый реестр'!A:BV,B385+2,C385),"")</f>
        <v/>
      </c>
    </row>
    <row r="386" spans="1:10" x14ac:dyDescent="0.25">
      <c r="A386" s="65" t="s">
        <v>87</v>
      </c>
      <c r="B386" s="65"/>
      <c r="C386" s="65"/>
      <c r="D386" s="65"/>
      <c r="E386" s="65"/>
      <c r="F386" s="65"/>
      <c r="G386" s="65"/>
      <c r="H386" s="65"/>
      <c r="I386" s="65"/>
      <c r="J386" s="65"/>
    </row>
    <row r="389" spans="1:10" x14ac:dyDescent="0.25">
      <c r="A389" s="65" t="s">
        <v>90</v>
      </c>
      <c r="B389" s="65"/>
      <c r="C389" s="65"/>
      <c r="D389" s="65"/>
      <c r="E389" s="65"/>
      <c r="F389" s="65"/>
      <c r="G389" s="65"/>
      <c r="H389" s="65"/>
      <c r="I389" s="65"/>
      <c r="J389" s="65"/>
    </row>
    <row r="390" spans="1:10" x14ac:dyDescent="0.25">
      <c r="A390" s="65" t="s">
        <v>91</v>
      </c>
      <c r="B390" s="65"/>
      <c r="C390" s="65"/>
      <c r="D390" s="65"/>
      <c r="E390" s="65"/>
      <c r="F390" s="65"/>
      <c r="G390" s="10" t="s">
        <v>88</v>
      </c>
    </row>
    <row r="391" spans="1:10" x14ac:dyDescent="0.25">
      <c r="A391" s="10" t="s">
        <v>89</v>
      </c>
    </row>
    <row r="393" spans="1:10" x14ac:dyDescent="0.25">
      <c r="A393" s="65" t="s">
        <v>96</v>
      </c>
      <c r="B393" s="65"/>
      <c r="C393" s="65"/>
      <c r="D393" s="65"/>
      <c r="E393" s="65"/>
      <c r="F393" s="65"/>
      <c r="G393" s="65"/>
      <c r="H393" s="65"/>
      <c r="I393" s="65"/>
      <c r="J393" s="65"/>
    </row>
    <row r="394" spans="1:10" x14ac:dyDescent="0.25">
      <c r="A394" s="66" t="s">
        <v>92</v>
      </c>
      <c r="B394" s="66"/>
      <c r="C394" s="66"/>
      <c r="D394" s="66"/>
    </row>
    <row r="395" spans="1:10" x14ac:dyDescent="0.25">
      <c r="A395" s="65" t="s">
        <v>93</v>
      </c>
      <c r="B395" s="65"/>
      <c r="C395" s="65"/>
      <c r="D395" s="65"/>
      <c r="E395" s="65"/>
      <c r="F395" s="65"/>
    </row>
    <row r="396" spans="1:10" x14ac:dyDescent="0.25">
      <c r="A396" s="9"/>
      <c r="B396" s="9"/>
      <c r="C396" s="9"/>
      <c r="D396" s="9"/>
      <c r="E396" s="65" t="s">
        <v>94</v>
      </c>
      <c r="F396" s="65"/>
    </row>
    <row r="397" spans="1:10" x14ac:dyDescent="0.25">
      <c r="A397" s="65" t="s">
        <v>95</v>
      </c>
      <c r="B397" s="65"/>
      <c r="C397" s="65"/>
      <c r="D397" s="65"/>
      <c r="E397" s="65"/>
      <c r="F397" s="65"/>
    </row>
    <row r="398" spans="1:10" x14ac:dyDescent="0.25">
      <c r="A398" s="9"/>
      <c r="B398" s="9"/>
      <c r="C398" s="9"/>
      <c r="D398" s="9"/>
      <c r="E398" s="65" t="s">
        <v>94</v>
      </c>
      <c r="F398" s="65"/>
    </row>
    <row r="399" spans="1:10" x14ac:dyDescent="0.25">
      <c r="A399" s="65" t="s">
        <v>97</v>
      </c>
      <c r="B399" s="65"/>
      <c r="C399" s="65"/>
      <c r="D399" s="65"/>
      <c r="E399" s="65"/>
      <c r="F399" s="65"/>
      <c r="G399" s="65"/>
    </row>
    <row r="400" spans="1:10" x14ac:dyDescent="0.25">
      <c r="A400" s="9"/>
      <c r="B400" s="9"/>
      <c r="C400" s="9"/>
      <c r="D400" s="9"/>
      <c r="E400" s="65" t="s">
        <v>94</v>
      </c>
      <c r="F400" s="65"/>
    </row>
    <row r="401" spans="1:6" x14ac:dyDescent="0.25">
      <c r="A401" s="65" t="s">
        <v>89</v>
      </c>
      <c r="B401" s="65"/>
      <c r="C401" s="65"/>
      <c r="D401" s="65"/>
      <c r="E401" s="65"/>
      <c r="F401" s="65"/>
    </row>
  </sheetData>
  <mergeCells count="17">
    <mergeCell ref="H1:J1"/>
    <mergeCell ref="A4:J4"/>
    <mergeCell ref="A2:J2"/>
    <mergeCell ref="F3:G3"/>
    <mergeCell ref="A386:J386"/>
    <mergeCell ref="I5:K5"/>
    <mergeCell ref="A389:J389"/>
    <mergeCell ref="A390:F390"/>
    <mergeCell ref="A393:J393"/>
    <mergeCell ref="A394:D394"/>
    <mergeCell ref="A395:F395"/>
    <mergeCell ref="A401:F401"/>
    <mergeCell ref="A399:G399"/>
    <mergeCell ref="E396:F396"/>
    <mergeCell ref="A397:F397"/>
    <mergeCell ref="E398:F398"/>
    <mergeCell ref="E400:F40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C8" sqref="C8"/>
    </sheetView>
  </sheetViews>
  <sheetFormatPr defaultRowHeight="15" x14ac:dyDescent="0.25"/>
  <cols>
    <col min="1" max="1" width="7.28515625" style="24" customWidth="1"/>
    <col min="2" max="2" width="42.28515625" style="24" customWidth="1"/>
    <col min="3" max="5" width="15.7109375" style="24" customWidth="1"/>
    <col min="6" max="16384" width="9.140625" style="24"/>
  </cols>
  <sheetData>
    <row r="1" spans="1:5" ht="99.75" customHeight="1" x14ac:dyDescent="0.25">
      <c r="C1" s="70" t="s">
        <v>103</v>
      </c>
      <c r="D1" s="71"/>
      <c r="E1" s="71"/>
    </row>
    <row r="2" spans="1:5" ht="28.5" customHeight="1" x14ac:dyDescent="0.25">
      <c r="A2" s="72" t="s">
        <v>104</v>
      </c>
      <c r="B2" s="73"/>
      <c r="C2" s="73"/>
      <c r="D2" s="73"/>
      <c r="E2" s="73"/>
    </row>
    <row r="3" spans="1:5" ht="16.5" customHeight="1" x14ac:dyDescent="0.25">
      <c r="A3" s="73" t="s">
        <v>105</v>
      </c>
      <c r="B3" s="73"/>
      <c r="C3" s="73"/>
      <c r="D3" s="73"/>
      <c r="E3" s="73"/>
    </row>
    <row r="4" spans="1:5" ht="33" customHeight="1" x14ac:dyDescent="0.25">
      <c r="A4" s="72" t="s">
        <v>106</v>
      </c>
      <c r="B4" s="73"/>
      <c r="C4" s="73"/>
      <c r="D4" s="73"/>
      <c r="E4" s="73"/>
    </row>
    <row r="5" spans="1:5" x14ac:dyDescent="0.25">
      <c r="A5" s="25"/>
      <c r="B5" s="25"/>
      <c r="C5" s="25"/>
      <c r="D5" s="25"/>
      <c r="E5" s="25"/>
    </row>
    <row r="6" spans="1:5" x14ac:dyDescent="0.25">
      <c r="D6" s="69" t="s">
        <v>83</v>
      </c>
      <c r="E6" s="69"/>
    </row>
    <row r="7" spans="1:5" ht="36" x14ac:dyDescent="0.25">
      <c r="A7" s="22" t="s">
        <v>98</v>
      </c>
      <c r="B7" s="22" t="s">
        <v>99</v>
      </c>
      <c r="C7" s="23" t="s">
        <v>102</v>
      </c>
      <c r="D7" s="23" t="s">
        <v>100</v>
      </c>
      <c r="E7" s="22" t="s">
        <v>101</v>
      </c>
    </row>
    <row r="8" spans="1:5" ht="31.5" x14ac:dyDescent="0.25">
      <c r="A8" s="23"/>
      <c r="B8" s="36" t="s">
        <v>1</v>
      </c>
      <c r="C8" s="23">
        <f>'новый реестр'!J1502+'новый реестр'!K1502+'новый реестр'!L1502+'новый реестр'!M1502</f>
        <v>1</v>
      </c>
      <c r="D8" s="40">
        <v>54.88</v>
      </c>
      <c r="E8" s="23">
        <f t="shared" ref="E8:E39" si="0">C8*D8</f>
        <v>54.88</v>
      </c>
    </row>
    <row r="9" spans="1:5" ht="31.5" x14ac:dyDescent="0.25">
      <c r="A9" s="23"/>
      <c r="B9" s="36" t="s">
        <v>2</v>
      </c>
      <c r="C9" s="23">
        <f>'новый реестр'!N1502</f>
        <v>0</v>
      </c>
      <c r="D9" s="40">
        <v>391.95</v>
      </c>
      <c r="E9" s="23">
        <f t="shared" si="0"/>
        <v>0</v>
      </c>
    </row>
    <row r="10" spans="1:5" ht="47.25" x14ac:dyDescent="0.25">
      <c r="A10" s="23"/>
      <c r="B10" s="36" t="s">
        <v>3</v>
      </c>
      <c r="C10" s="23">
        <f>'новый реестр'!O1502</f>
        <v>0</v>
      </c>
      <c r="D10" s="40">
        <v>721.21</v>
      </c>
      <c r="E10" s="23">
        <f t="shared" si="0"/>
        <v>0</v>
      </c>
    </row>
    <row r="11" spans="1:5" ht="31.5" x14ac:dyDescent="0.25">
      <c r="A11" s="23"/>
      <c r="B11" s="36" t="s">
        <v>4</v>
      </c>
      <c r="C11" s="23">
        <f>'новый реестр'!P1502</f>
        <v>1</v>
      </c>
      <c r="D11" s="40">
        <v>86.22</v>
      </c>
      <c r="E11" s="23">
        <f t="shared" si="0"/>
        <v>86.22</v>
      </c>
    </row>
    <row r="12" spans="1:5" ht="31.5" x14ac:dyDescent="0.25">
      <c r="A12" s="23"/>
      <c r="B12" s="36" t="s">
        <v>5</v>
      </c>
      <c r="C12" s="23">
        <f>'новый реестр'!Q1502</f>
        <v>0</v>
      </c>
      <c r="D12" s="40">
        <v>94.03</v>
      </c>
      <c r="E12" s="23">
        <f t="shared" si="0"/>
        <v>0</v>
      </c>
    </row>
    <row r="13" spans="1:5" ht="31.5" x14ac:dyDescent="0.25">
      <c r="A13" s="23"/>
      <c r="B13" s="36" t="s">
        <v>6</v>
      </c>
      <c r="C13" s="23">
        <f>'новый реестр'!R1502</f>
        <v>0</v>
      </c>
      <c r="D13" s="40">
        <v>94.03</v>
      </c>
      <c r="E13" s="23">
        <f t="shared" si="0"/>
        <v>0</v>
      </c>
    </row>
    <row r="14" spans="1:5" ht="15.75" x14ac:dyDescent="0.25">
      <c r="A14" s="23"/>
      <c r="B14" s="36" t="s">
        <v>7</v>
      </c>
      <c r="C14" s="23">
        <f>'новый реестр'!S1502</f>
        <v>0</v>
      </c>
      <c r="D14" s="40">
        <v>172.44</v>
      </c>
      <c r="E14" s="23">
        <f t="shared" si="0"/>
        <v>0</v>
      </c>
    </row>
    <row r="15" spans="1:5" ht="15.75" x14ac:dyDescent="0.25">
      <c r="A15" s="23"/>
      <c r="B15" s="36" t="s">
        <v>8</v>
      </c>
      <c r="C15" s="23">
        <f>'новый реестр'!T1502</f>
        <v>0</v>
      </c>
      <c r="D15" s="40">
        <v>54.88</v>
      </c>
      <c r="E15" s="23">
        <f t="shared" si="0"/>
        <v>0</v>
      </c>
    </row>
    <row r="16" spans="1:5" ht="31.5" x14ac:dyDescent="0.25">
      <c r="A16" s="23"/>
      <c r="B16" s="36" t="s">
        <v>9</v>
      </c>
      <c r="C16" s="23">
        <f>'новый реестр'!U1502</f>
        <v>0</v>
      </c>
      <c r="D16" s="40">
        <v>117.57</v>
      </c>
      <c r="E16" s="23">
        <f t="shared" si="0"/>
        <v>0</v>
      </c>
    </row>
    <row r="17" spans="1:5" ht="15.75" x14ac:dyDescent="0.25">
      <c r="A17" s="23"/>
      <c r="B17" s="36" t="s">
        <v>10</v>
      </c>
      <c r="C17" s="23">
        <f>'новый реестр'!V1502</f>
        <v>0</v>
      </c>
      <c r="D17" s="40">
        <v>39.159999999999997</v>
      </c>
      <c r="E17" s="23">
        <f t="shared" si="0"/>
        <v>0</v>
      </c>
    </row>
    <row r="18" spans="1:5" ht="31.5" x14ac:dyDescent="0.25">
      <c r="A18" s="23"/>
      <c r="B18" s="36" t="s">
        <v>11</v>
      </c>
      <c r="C18" s="23">
        <f>'новый реестр'!W1502</f>
        <v>0</v>
      </c>
      <c r="D18" s="40">
        <v>101.94</v>
      </c>
      <c r="E18" s="23">
        <f t="shared" si="0"/>
        <v>0</v>
      </c>
    </row>
    <row r="19" spans="1:5" ht="63" x14ac:dyDescent="0.25">
      <c r="A19" s="23"/>
      <c r="B19" s="36" t="s">
        <v>12</v>
      </c>
      <c r="C19" s="23">
        <f>'новый реестр'!X1502</f>
        <v>0</v>
      </c>
      <c r="D19" s="40">
        <v>141.1</v>
      </c>
      <c r="E19" s="23">
        <f t="shared" si="0"/>
        <v>0</v>
      </c>
    </row>
    <row r="20" spans="1:5" ht="15.75" x14ac:dyDescent="0.25">
      <c r="A20" s="23"/>
      <c r="B20" s="36" t="s">
        <v>13</v>
      </c>
      <c r="C20" s="23">
        <f>'новый реестр'!Y1502</f>
        <v>0</v>
      </c>
      <c r="D20" s="40">
        <v>47.07</v>
      </c>
      <c r="E20" s="23">
        <f t="shared" si="0"/>
        <v>0</v>
      </c>
    </row>
    <row r="21" spans="1:5" ht="31.5" x14ac:dyDescent="0.25">
      <c r="A21" s="23"/>
      <c r="B21" s="36" t="s">
        <v>14</v>
      </c>
      <c r="C21" s="23">
        <f>'новый реестр'!Z1502</f>
        <v>0</v>
      </c>
      <c r="D21" s="40">
        <v>86.22</v>
      </c>
      <c r="E21" s="23">
        <f t="shared" si="0"/>
        <v>0</v>
      </c>
    </row>
    <row r="22" spans="1:5" ht="31.5" x14ac:dyDescent="0.25">
      <c r="A22" s="23"/>
      <c r="B22" s="36" t="s">
        <v>15</v>
      </c>
      <c r="C22" s="23">
        <f>'новый реестр'!AA1502</f>
        <v>0</v>
      </c>
      <c r="D22" s="40">
        <v>258.66000000000003</v>
      </c>
      <c r="E22" s="23">
        <f t="shared" si="0"/>
        <v>0</v>
      </c>
    </row>
    <row r="23" spans="1:5" ht="15.75" x14ac:dyDescent="0.25">
      <c r="A23" s="23"/>
      <c r="B23" s="36" t="s">
        <v>16</v>
      </c>
      <c r="C23" s="23">
        <f>'новый реестр'!AB1502</f>
        <v>0</v>
      </c>
      <c r="D23" s="40">
        <v>31.34</v>
      </c>
      <c r="E23" s="23">
        <f t="shared" si="0"/>
        <v>0</v>
      </c>
    </row>
    <row r="24" spans="1:5" ht="31.5" x14ac:dyDescent="0.25">
      <c r="A24" s="23"/>
      <c r="B24" s="36" t="s">
        <v>17</v>
      </c>
      <c r="C24" s="23">
        <f>'новый реестр'!AC1502</f>
        <v>0</v>
      </c>
      <c r="D24" s="40">
        <v>70.599999999999994</v>
      </c>
      <c r="E24" s="23">
        <f t="shared" si="0"/>
        <v>0</v>
      </c>
    </row>
    <row r="25" spans="1:5" ht="31.5" x14ac:dyDescent="0.25">
      <c r="A25" s="23"/>
      <c r="B25" s="36" t="s">
        <v>18</v>
      </c>
      <c r="C25" s="23">
        <f>'новый реестр'!AD1502</f>
        <v>0</v>
      </c>
      <c r="D25" s="40">
        <v>31.34</v>
      </c>
      <c r="E25" s="23">
        <f t="shared" si="0"/>
        <v>0</v>
      </c>
    </row>
    <row r="26" spans="1:5" ht="15.75" x14ac:dyDescent="0.25">
      <c r="A26" s="23"/>
      <c r="B26" s="36" t="s">
        <v>19</v>
      </c>
      <c r="C26" s="23">
        <f>'новый реестр'!AE1502</f>
        <v>0</v>
      </c>
      <c r="D26" s="40">
        <v>31.34</v>
      </c>
      <c r="E26" s="23">
        <f t="shared" si="0"/>
        <v>0</v>
      </c>
    </row>
    <row r="27" spans="1:5" ht="31.5" x14ac:dyDescent="0.25">
      <c r="A27" s="23"/>
      <c r="B27" s="36" t="s">
        <v>20</v>
      </c>
      <c r="C27" s="23">
        <f>'новый реестр'!AF1502</f>
        <v>0</v>
      </c>
      <c r="D27" s="40">
        <v>31.34</v>
      </c>
      <c r="E27" s="23">
        <f t="shared" si="0"/>
        <v>0</v>
      </c>
    </row>
    <row r="28" spans="1:5" ht="31.5" x14ac:dyDescent="0.25">
      <c r="A28" s="23"/>
      <c r="B28" s="36" t="s">
        <v>21</v>
      </c>
      <c r="C28" s="23">
        <f>'новый реестр'!AG1502</f>
        <v>0</v>
      </c>
      <c r="D28" s="40">
        <v>31.34</v>
      </c>
      <c r="E28" s="23">
        <f t="shared" si="0"/>
        <v>0</v>
      </c>
    </row>
    <row r="29" spans="1:5" ht="15.75" x14ac:dyDescent="0.25">
      <c r="A29" s="23"/>
      <c r="B29" s="36" t="s">
        <v>22</v>
      </c>
      <c r="C29" s="23">
        <f>'новый реестр'!AH1502</f>
        <v>0</v>
      </c>
      <c r="D29" s="40">
        <v>31.34</v>
      </c>
      <c r="E29" s="23">
        <f t="shared" si="0"/>
        <v>0</v>
      </c>
    </row>
    <row r="30" spans="1:5" ht="31.5" x14ac:dyDescent="0.25">
      <c r="A30" s="23"/>
      <c r="B30" s="36" t="s">
        <v>23</v>
      </c>
      <c r="C30" s="23">
        <f>'новый реестр'!AI1502</f>
        <v>0</v>
      </c>
      <c r="D30" s="40">
        <v>31.34</v>
      </c>
      <c r="E30" s="23">
        <f t="shared" si="0"/>
        <v>0</v>
      </c>
    </row>
    <row r="31" spans="1:5" ht="31.5" x14ac:dyDescent="0.25">
      <c r="A31" s="23"/>
      <c r="B31" s="36" t="s">
        <v>24</v>
      </c>
      <c r="C31" s="23">
        <f>'новый реестр'!AJ1502</f>
        <v>0</v>
      </c>
      <c r="D31" s="40">
        <v>62.69</v>
      </c>
      <c r="E31" s="23">
        <f t="shared" si="0"/>
        <v>0</v>
      </c>
    </row>
    <row r="32" spans="1:5" ht="47.25" x14ac:dyDescent="0.25">
      <c r="A32" s="23"/>
      <c r="B32" s="36" t="s">
        <v>25</v>
      </c>
      <c r="C32" s="23">
        <f>'новый реестр'!AK1502</f>
        <v>0</v>
      </c>
      <c r="D32" s="40">
        <v>54.88</v>
      </c>
      <c r="E32" s="23">
        <f t="shared" si="0"/>
        <v>0</v>
      </c>
    </row>
    <row r="33" spans="1:5" ht="15.75" x14ac:dyDescent="0.25">
      <c r="A33" s="23"/>
      <c r="B33" s="36" t="s">
        <v>26</v>
      </c>
      <c r="C33" s="23">
        <f>'новый реестр'!AL1502</f>
        <v>0</v>
      </c>
      <c r="D33" s="40">
        <v>164.63</v>
      </c>
      <c r="E33" s="23">
        <f t="shared" si="0"/>
        <v>0</v>
      </c>
    </row>
    <row r="34" spans="1:5" ht="31.5" x14ac:dyDescent="0.25">
      <c r="A34" s="23"/>
      <c r="B34" s="36" t="s">
        <v>27</v>
      </c>
      <c r="C34" s="23">
        <f>'новый реестр'!AM1502</f>
        <v>0</v>
      </c>
      <c r="D34" s="40">
        <v>164.63</v>
      </c>
      <c r="E34" s="23">
        <f t="shared" si="0"/>
        <v>0</v>
      </c>
    </row>
    <row r="35" spans="1:5" ht="31.5" x14ac:dyDescent="0.25">
      <c r="A35" s="23"/>
      <c r="B35" s="36" t="s">
        <v>28</v>
      </c>
      <c r="C35" s="23">
        <f>'новый реестр'!AN1502</f>
        <v>0</v>
      </c>
      <c r="D35" s="40">
        <v>109.75</v>
      </c>
      <c r="E35" s="23">
        <f t="shared" si="0"/>
        <v>0</v>
      </c>
    </row>
    <row r="36" spans="1:5" ht="63" x14ac:dyDescent="0.25">
      <c r="A36" s="23"/>
      <c r="B36" s="36" t="s">
        <v>29</v>
      </c>
      <c r="C36" s="23">
        <f>'новый реестр'!AO1502</f>
        <v>0</v>
      </c>
      <c r="D36" s="40">
        <v>219.51</v>
      </c>
      <c r="E36" s="23">
        <f t="shared" si="0"/>
        <v>0</v>
      </c>
    </row>
    <row r="37" spans="1:5" ht="15.75" x14ac:dyDescent="0.25">
      <c r="A37" s="23"/>
      <c r="B37" s="36" t="s">
        <v>30</v>
      </c>
      <c r="C37" s="23">
        <f>'новый реестр'!AP1502</f>
        <v>0</v>
      </c>
      <c r="D37" s="40">
        <v>195.98</v>
      </c>
      <c r="E37" s="23">
        <f t="shared" si="0"/>
        <v>0</v>
      </c>
    </row>
    <row r="38" spans="1:5" ht="15.75" x14ac:dyDescent="0.25">
      <c r="A38" s="23"/>
      <c r="B38" s="36" t="s">
        <v>31</v>
      </c>
      <c r="C38" s="23">
        <f>'новый реестр'!AQ1502</f>
        <v>0</v>
      </c>
      <c r="D38" s="40">
        <v>219.51</v>
      </c>
      <c r="E38" s="23">
        <f t="shared" si="0"/>
        <v>0</v>
      </c>
    </row>
    <row r="39" spans="1:5" ht="31.5" x14ac:dyDescent="0.25">
      <c r="A39" s="23"/>
      <c r="B39" s="36" t="s">
        <v>32</v>
      </c>
      <c r="C39" s="23">
        <f>'новый реестр'!AR1502</f>
        <v>0</v>
      </c>
      <c r="D39" s="40">
        <v>219.51</v>
      </c>
      <c r="E39" s="23">
        <f t="shared" si="0"/>
        <v>0</v>
      </c>
    </row>
    <row r="40" spans="1:5" ht="15.75" x14ac:dyDescent="0.25">
      <c r="A40" s="23"/>
      <c r="B40" s="36" t="s">
        <v>33</v>
      </c>
      <c r="C40" s="23">
        <f>'новый реестр'!AS1502</f>
        <v>0</v>
      </c>
      <c r="D40" s="40">
        <v>117.57</v>
      </c>
      <c r="E40" s="23">
        <f t="shared" ref="E40:E69" si="1">C40*D40</f>
        <v>0</v>
      </c>
    </row>
    <row r="41" spans="1:5" ht="31.5" x14ac:dyDescent="0.25">
      <c r="A41" s="23"/>
      <c r="B41" s="36" t="s">
        <v>34</v>
      </c>
      <c r="C41" s="23">
        <f>'новый реестр'!AT1502</f>
        <v>0</v>
      </c>
      <c r="D41" s="40">
        <v>109.75</v>
      </c>
      <c r="E41" s="23">
        <f t="shared" si="1"/>
        <v>0</v>
      </c>
    </row>
    <row r="42" spans="1:5" ht="47.25" x14ac:dyDescent="0.25">
      <c r="A42" s="23"/>
      <c r="B42" s="36" t="s">
        <v>35</v>
      </c>
      <c r="C42" s="23">
        <f>'новый реестр'!AU1502</f>
        <v>0</v>
      </c>
      <c r="D42" s="40">
        <v>86.22</v>
      </c>
      <c r="E42" s="23">
        <f t="shared" si="1"/>
        <v>0</v>
      </c>
    </row>
    <row r="43" spans="1:5" ht="47.25" x14ac:dyDescent="0.25">
      <c r="A43" s="23"/>
      <c r="B43" s="36" t="s">
        <v>36</v>
      </c>
      <c r="C43" s="23">
        <f>'новый реестр'!AV1502</f>
        <v>0</v>
      </c>
      <c r="D43" s="41">
        <v>250.85</v>
      </c>
      <c r="E43" s="23">
        <f t="shared" si="1"/>
        <v>0</v>
      </c>
    </row>
    <row r="44" spans="1:5" ht="47.25" x14ac:dyDescent="0.25">
      <c r="A44" s="23"/>
      <c r="B44" s="36" t="s">
        <v>37</v>
      </c>
      <c r="C44" s="23">
        <f>'новый реестр'!AW1502</f>
        <v>0</v>
      </c>
      <c r="D44" s="41">
        <v>86.22</v>
      </c>
      <c r="E44" s="23">
        <f t="shared" si="1"/>
        <v>0</v>
      </c>
    </row>
    <row r="45" spans="1:5" ht="47.25" x14ac:dyDescent="0.25">
      <c r="A45" s="23"/>
      <c r="B45" s="36" t="s">
        <v>38</v>
      </c>
      <c r="C45" s="23">
        <f>'новый реестр'!AX1502</f>
        <v>0</v>
      </c>
      <c r="D45" s="41">
        <v>86.22</v>
      </c>
      <c r="E45" s="23">
        <f t="shared" si="1"/>
        <v>0</v>
      </c>
    </row>
    <row r="46" spans="1:5" ht="47.25" x14ac:dyDescent="0.25">
      <c r="A46" s="23"/>
      <c r="B46" s="36" t="s">
        <v>39</v>
      </c>
      <c r="C46" s="23">
        <f>'новый реестр'!AY1502</f>
        <v>0</v>
      </c>
      <c r="D46" s="41">
        <v>31.34</v>
      </c>
      <c r="E46" s="23">
        <f t="shared" si="1"/>
        <v>0</v>
      </c>
    </row>
    <row r="47" spans="1:5" ht="15.75" x14ac:dyDescent="0.25">
      <c r="A47" s="23"/>
      <c r="B47" s="36" t="s">
        <v>40</v>
      </c>
      <c r="C47" s="23">
        <f>'новый реестр'!AZ1502</f>
        <v>0</v>
      </c>
      <c r="D47" s="41">
        <v>62.69</v>
      </c>
      <c r="E47" s="23">
        <f t="shared" si="1"/>
        <v>0</v>
      </c>
    </row>
    <row r="48" spans="1:5" ht="94.5" x14ac:dyDescent="0.25">
      <c r="A48" s="23"/>
      <c r="B48" s="36" t="s">
        <v>41</v>
      </c>
      <c r="C48" s="23">
        <f>'новый реестр'!BA1502</f>
        <v>0</v>
      </c>
      <c r="D48" s="41">
        <v>164.63</v>
      </c>
      <c r="E48" s="23">
        <f t="shared" si="1"/>
        <v>0</v>
      </c>
    </row>
    <row r="49" spans="1:5" ht="63" x14ac:dyDescent="0.25">
      <c r="A49" s="23"/>
      <c r="B49" s="36" t="s">
        <v>42</v>
      </c>
      <c r="C49" s="23">
        <f>'новый реестр'!BB1502</f>
        <v>0</v>
      </c>
      <c r="D49" s="41">
        <v>54.88</v>
      </c>
      <c r="E49" s="23">
        <f t="shared" si="1"/>
        <v>0</v>
      </c>
    </row>
    <row r="50" spans="1:5" ht="15.75" x14ac:dyDescent="0.25">
      <c r="A50" s="23"/>
      <c r="B50" s="36" t="s">
        <v>43</v>
      </c>
      <c r="C50" s="23">
        <f>'новый реестр'!BC1502</f>
        <v>0</v>
      </c>
      <c r="D50" s="41">
        <v>148.91</v>
      </c>
      <c r="E50" s="23">
        <f t="shared" si="1"/>
        <v>0</v>
      </c>
    </row>
    <row r="51" spans="1:5" ht="15.75" x14ac:dyDescent="0.25">
      <c r="A51" s="23"/>
      <c r="B51" s="36" t="s">
        <v>44</v>
      </c>
      <c r="C51" s="23">
        <f>'новый реестр'!BD1502</f>
        <v>0</v>
      </c>
      <c r="D51" s="41">
        <v>78.41</v>
      </c>
      <c r="E51" s="23">
        <f t="shared" si="1"/>
        <v>0</v>
      </c>
    </row>
    <row r="52" spans="1:5" ht="15.75" x14ac:dyDescent="0.25">
      <c r="A52" s="23"/>
      <c r="B52" s="36" t="s">
        <v>45</v>
      </c>
      <c r="C52" s="23">
        <f>'новый реестр'!BE1502</f>
        <v>0</v>
      </c>
      <c r="D52" s="41">
        <v>78.41</v>
      </c>
      <c r="E52" s="23">
        <f t="shared" si="1"/>
        <v>0</v>
      </c>
    </row>
    <row r="53" spans="1:5" ht="15.75" x14ac:dyDescent="0.25">
      <c r="A53" s="23"/>
      <c r="B53" s="36" t="s">
        <v>46</v>
      </c>
      <c r="C53" s="23">
        <f>'новый реестр'!BF1502</f>
        <v>0</v>
      </c>
      <c r="D53" s="41">
        <v>148.91</v>
      </c>
      <c r="E53" s="23">
        <f t="shared" si="1"/>
        <v>0</v>
      </c>
    </row>
    <row r="54" spans="1:5" ht="15.75" x14ac:dyDescent="0.25">
      <c r="A54" s="23"/>
      <c r="B54" s="36" t="s">
        <v>47</v>
      </c>
      <c r="C54" s="23">
        <f>'новый реестр'!BG1502</f>
        <v>0</v>
      </c>
      <c r="D54" s="41">
        <v>337.07</v>
      </c>
      <c r="E54" s="23">
        <f t="shared" si="1"/>
        <v>0</v>
      </c>
    </row>
    <row r="55" spans="1:5" ht="15.75" x14ac:dyDescent="0.25">
      <c r="A55" s="23"/>
      <c r="B55" s="36" t="s">
        <v>48</v>
      </c>
      <c r="C55" s="23">
        <f>'новый реестр'!BH1502</f>
        <v>0</v>
      </c>
      <c r="D55" s="41">
        <v>658.52</v>
      </c>
      <c r="E55" s="23">
        <f t="shared" si="1"/>
        <v>0</v>
      </c>
    </row>
    <row r="56" spans="1:5" ht="31.5" x14ac:dyDescent="0.25">
      <c r="A56" s="23"/>
      <c r="B56" s="36" t="s">
        <v>49</v>
      </c>
      <c r="C56" s="23">
        <f>'новый реестр'!BI1502</f>
        <v>0</v>
      </c>
      <c r="D56" s="41">
        <v>133.29</v>
      </c>
      <c r="E56" s="23">
        <f t="shared" si="1"/>
        <v>0</v>
      </c>
    </row>
    <row r="57" spans="1:5" ht="31.5" x14ac:dyDescent="0.25">
      <c r="A57" s="23"/>
      <c r="B57" s="36" t="s">
        <v>50</v>
      </c>
      <c r="C57" s="23">
        <f>'новый реестр'!BJ1502</f>
        <v>0</v>
      </c>
      <c r="D57" s="41">
        <v>117.57</v>
      </c>
      <c r="E57" s="23">
        <f t="shared" si="1"/>
        <v>0</v>
      </c>
    </row>
    <row r="58" spans="1:5" ht="31.5" x14ac:dyDescent="0.25">
      <c r="A58" s="23"/>
      <c r="B58" s="36" t="s">
        <v>51</v>
      </c>
      <c r="C58" s="23">
        <f>'новый реестр'!BK1502</f>
        <v>0</v>
      </c>
      <c r="D58" s="41">
        <v>141.1</v>
      </c>
      <c r="E58" s="23">
        <f t="shared" si="1"/>
        <v>0</v>
      </c>
    </row>
    <row r="59" spans="1:5" ht="63" x14ac:dyDescent="0.25">
      <c r="A59" s="23"/>
      <c r="B59" s="36" t="s">
        <v>52</v>
      </c>
      <c r="C59" s="23">
        <f>'новый реестр'!BL1502</f>
        <v>0</v>
      </c>
      <c r="D59" s="41">
        <v>54.88</v>
      </c>
      <c r="E59" s="23">
        <f t="shared" si="1"/>
        <v>0</v>
      </c>
    </row>
    <row r="60" spans="1:5" ht="31.5" x14ac:dyDescent="0.25">
      <c r="A60" s="23"/>
      <c r="B60" s="36" t="s">
        <v>53</v>
      </c>
      <c r="C60" s="23">
        <f>'новый реестр'!BM1502</f>
        <v>0</v>
      </c>
      <c r="D60" s="41">
        <v>62.69</v>
      </c>
      <c r="E60" s="23">
        <f t="shared" si="1"/>
        <v>0</v>
      </c>
    </row>
    <row r="61" spans="1:5" ht="15.75" x14ac:dyDescent="0.25">
      <c r="A61" s="23"/>
      <c r="B61" s="36" t="s">
        <v>54</v>
      </c>
      <c r="C61" s="23">
        <f>'новый реестр'!BN1502</f>
        <v>0</v>
      </c>
      <c r="D61" s="41">
        <v>47.07</v>
      </c>
      <c r="E61" s="23">
        <f t="shared" si="1"/>
        <v>0</v>
      </c>
    </row>
    <row r="62" spans="1:5" ht="63" x14ac:dyDescent="0.25">
      <c r="A62" s="23"/>
      <c r="B62" s="36" t="s">
        <v>55</v>
      </c>
      <c r="C62" s="23">
        <f>'новый реестр'!BO1502</f>
        <v>0</v>
      </c>
      <c r="D62" s="41">
        <v>31.34</v>
      </c>
      <c r="E62" s="23">
        <f t="shared" si="1"/>
        <v>0</v>
      </c>
    </row>
    <row r="63" spans="1:5" ht="47.25" x14ac:dyDescent="0.25">
      <c r="A63" s="23"/>
      <c r="B63" s="36" t="s">
        <v>56</v>
      </c>
      <c r="C63" s="23">
        <f>'новый реестр'!BP1502</f>
        <v>0</v>
      </c>
      <c r="D63" s="41">
        <v>54.88</v>
      </c>
      <c r="E63" s="23">
        <f t="shared" si="1"/>
        <v>0</v>
      </c>
    </row>
    <row r="64" spans="1:5" ht="31.5" x14ac:dyDescent="0.25">
      <c r="A64" s="23"/>
      <c r="B64" s="37" t="s">
        <v>57</v>
      </c>
      <c r="C64" s="23">
        <f>'новый реестр'!BQ1502</f>
        <v>0</v>
      </c>
      <c r="D64" s="41">
        <v>172.44</v>
      </c>
      <c r="E64" s="23">
        <f t="shared" si="1"/>
        <v>0</v>
      </c>
    </row>
    <row r="65" spans="1:5" ht="31.5" x14ac:dyDescent="0.25">
      <c r="A65" s="23"/>
      <c r="B65" s="37" t="s">
        <v>58</v>
      </c>
      <c r="C65" s="23">
        <f>'новый реестр'!BR1502</f>
        <v>0</v>
      </c>
      <c r="D65" s="41">
        <v>329.26</v>
      </c>
      <c r="E65" s="23">
        <f t="shared" si="1"/>
        <v>0</v>
      </c>
    </row>
    <row r="66" spans="1:5" ht="31.5" x14ac:dyDescent="0.25">
      <c r="A66" s="23"/>
      <c r="B66" s="37" t="s">
        <v>59</v>
      </c>
      <c r="C66" s="23">
        <f>'новый реестр'!BS1502</f>
        <v>0</v>
      </c>
      <c r="D66" s="41">
        <v>94.03</v>
      </c>
      <c r="E66" s="23">
        <f t="shared" si="1"/>
        <v>0</v>
      </c>
    </row>
    <row r="67" spans="1:5" ht="47.25" x14ac:dyDescent="0.25">
      <c r="A67" s="23"/>
      <c r="B67" s="38" t="s">
        <v>60</v>
      </c>
      <c r="C67" s="23">
        <f>'новый реестр'!BT1502</f>
        <v>0</v>
      </c>
      <c r="D67" s="41">
        <v>329.26</v>
      </c>
      <c r="E67" s="23">
        <f t="shared" si="1"/>
        <v>0</v>
      </c>
    </row>
    <row r="68" spans="1:5" ht="31.5" x14ac:dyDescent="0.25">
      <c r="A68" s="23"/>
      <c r="B68" s="38" t="s">
        <v>61</v>
      </c>
      <c r="C68" s="23">
        <f>'новый реестр'!BU1502</f>
        <v>0</v>
      </c>
      <c r="D68" s="41">
        <v>321.45</v>
      </c>
      <c r="E68" s="23">
        <f t="shared" si="1"/>
        <v>0</v>
      </c>
    </row>
    <row r="69" spans="1:5" ht="48" thickBot="1" x14ac:dyDescent="0.3">
      <c r="A69" s="23"/>
      <c r="B69" s="39" t="s">
        <v>62</v>
      </c>
      <c r="C69" s="23">
        <f>'новый реестр'!BV1502</f>
        <v>0</v>
      </c>
      <c r="D69" s="42">
        <v>940.72</v>
      </c>
      <c r="E69" s="23">
        <f t="shared" si="1"/>
        <v>0</v>
      </c>
    </row>
    <row r="70" spans="1:5" x14ac:dyDescent="0.25">
      <c r="A70" s="26"/>
      <c r="B70" s="35" t="s">
        <v>107</v>
      </c>
      <c r="C70" s="26">
        <f>SUM(C8:C69)</f>
        <v>2</v>
      </c>
      <c r="D70" s="26"/>
      <c r="E70" s="26">
        <f t="shared" ref="E70" si="2">SUM(E8:E69)</f>
        <v>141.1</v>
      </c>
    </row>
    <row r="72" spans="1:5" x14ac:dyDescent="0.25">
      <c r="A72" s="27" t="s">
        <v>108</v>
      </c>
      <c r="C72" s="27" t="s">
        <v>112</v>
      </c>
    </row>
    <row r="73" spans="1:5" x14ac:dyDescent="0.25">
      <c r="A73" s="27" t="s">
        <v>109</v>
      </c>
      <c r="C73" s="27" t="s">
        <v>113</v>
      </c>
    </row>
    <row r="74" spans="1:5" x14ac:dyDescent="0.25">
      <c r="A74" s="28" t="s">
        <v>110</v>
      </c>
      <c r="C74" s="28" t="s">
        <v>114</v>
      </c>
    </row>
    <row r="75" spans="1:5" x14ac:dyDescent="0.25">
      <c r="A75" s="28" t="s">
        <v>111</v>
      </c>
      <c r="C75" s="28" t="s">
        <v>111</v>
      </c>
    </row>
    <row r="77" spans="1:5" x14ac:dyDescent="0.25">
      <c r="A77" s="27" t="s">
        <v>115</v>
      </c>
      <c r="C77" s="27" t="s">
        <v>118</v>
      </c>
    </row>
    <row r="78" spans="1:5" x14ac:dyDescent="0.25">
      <c r="A78" s="27" t="s">
        <v>116</v>
      </c>
      <c r="C78" s="27" t="s">
        <v>113</v>
      </c>
    </row>
    <row r="79" spans="1:5" x14ac:dyDescent="0.25">
      <c r="A79" s="28" t="s">
        <v>117</v>
      </c>
      <c r="C79" s="27" t="s">
        <v>119</v>
      </c>
    </row>
    <row r="81" spans="3:3" x14ac:dyDescent="0.25">
      <c r="C81" s="27" t="s">
        <v>120</v>
      </c>
    </row>
    <row r="82" spans="3:3" x14ac:dyDescent="0.25">
      <c r="C82" s="27" t="s">
        <v>119</v>
      </c>
    </row>
  </sheetData>
  <mergeCells count="5">
    <mergeCell ref="D6:E6"/>
    <mergeCell ref="C1:E1"/>
    <mergeCell ref="A2:E2"/>
    <mergeCell ref="A3:E3"/>
    <mergeCell ref="A4:E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новый реестр</vt:lpstr>
      <vt:lpstr>Итоговый реестр</vt:lpstr>
      <vt:lpstr>Акт приема-передачи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Коля</cp:lastModifiedBy>
  <cp:lastPrinted>2022-05-11T07:44:11Z</cp:lastPrinted>
  <dcterms:created xsi:type="dcterms:W3CDTF">2022-04-18T07:31:45Z</dcterms:created>
  <dcterms:modified xsi:type="dcterms:W3CDTF">2022-05-16T08:50:37Z</dcterms:modified>
</cp:coreProperties>
</file>