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B953E97-6D5C-4CDD-BD27-06819D533A15}" xr6:coauthVersionLast="47" xr6:coauthVersionMax="47" xr10:uidLastSave="{00000000-0000-0000-0000-000000000000}"/>
  <bookViews>
    <workbookView xWindow="-120" yWindow="-120" windowWidth="38640" windowHeight="15840" tabRatio="723" xr2:uid="{00000000-000D-0000-FFFF-FFFF00000000}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7" l="1" a="1"/>
  <c r="C23" i="7" s="1"/>
  <c r="C22" i="7" a="1"/>
  <c r="C22" i="7" s="1"/>
  <c r="C21" i="7" a="1"/>
  <c r="C21" i="7" s="1"/>
  <c r="C20" i="7" a="1"/>
  <c r="C20" i="7" s="1"/>
  <c r="C19" i="7" a="1"/>
  <c r="C19" i="7" s="1"/>
  <c r="F23" i="7" a="1"/>
  <c r="F23" i="7" s="1"/>
  <c r="F22" i="7" a="1"/>
  <c r="F22" i="7" s="1"/>
  <c r="F21" i="7" a="1"/>
  <c r="F21" i="7" s="1"/>
  <c r="F20" i="7" a="1"/>
  <c r="F20" i="7" s="1"/>
  <c r="F19" i="7" a="1"/>
  <c r="F19" i="7" s="1"/>
  <c r="E16" i="7" a="1"/>
  <c r="E16" i="7" s="1"/>
  <c r="E15" i="7" a="1"/>
  <c r="E15" i="7" s="1"/>
  <c r="E14" i="7" a="1"/>
  <c r="E14" i="7" s="1"/>
  <c r="E13" i="7" a="1"/>
  <c r="E13" i="7" s="1"/>
  <c r="E12" i="7" a="1"/>
  <c r="E12" i="7" s="1"/>
  <c r="E11" i="7" a="1"/>
  <c r="E11" i="7" s="1"/>
  <c r="E10" i="7" a="1"/>
  <c r="E10" i="7" s="1"/>
  <c r="E9" i="7" a="1"/>
  <c r="E9" i="7" s="1"/>
  <c r="E8" i="7" a="1"/>
  <c r="E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Элком</author>
  </authors>
  <commentList>
    <comment ref="N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<sst xmlns="http://schemas.openxmlformats.org/spreadsheetml/2006/main" count="109" uniqueCount="70">
  <si>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</si>
  <si>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</si>
  <si>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</si>
  <si>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</si>
  <si>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</si>
  <si>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</si>
  <si>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</si>
  <si>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</si>
  <si>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</si>
  <si>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</si>
  <si>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</si>
  <si>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</si>
  <si>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</si>
  <si>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</si>
  <si>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</si>
  <si>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</si>
  <si>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</si>
  <si>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</si>
  <si>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</si>
  <si>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</si>
  <si>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</si>
  <si>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</si>
  <si>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</si>
  <si>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</si>
  <si>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</si>
  <si>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</si>
  <si>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</si>
  <si>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</si>
  <si>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</si>
  <si>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</si>
  <si>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</si>
  <si>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</si>
  <si>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</si>
  <si>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</si>
  <si>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</si>
  <si>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</si>
  <si>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</si>
  <si>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</si>
  <si>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</si>
  <si>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</si>
  <si>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</si>
  <si>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</si>
  <si>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</si>
  <si>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</si>
  <si>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</si>
  <si>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</si>
  <si>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</si>
  <si>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</si>
  <si>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</si>
  <si>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</si>
  <si>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</si>
  <si>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</si>
  <si>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</si>
  <si>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</si>
  <si>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</si>
  <si>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</si>
  <si>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</si>
  <si>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</si>
  <si>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</si>
  <si>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</si>
  <si>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</si>
  <si>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</si>
  <si>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</si>
  <si>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</si>
  <si>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</si>
  <si>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</si>
  <si>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 xml:space="preserve">из </t>
  </si>
  <si>
    <t>них</t>
  </si>
  <si>
    <t>НЕ СООТВ:</t>
  </si>
  <si>
    <t>кол-во проб по показателям: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</si>
</sst>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0" borderId="0" xfId="0" applyFont="1" applyFill="1" applyAlignment="1">
      <alignment horizontal="center"/>
    </xf>
    <xf numFmtId="0" fontId="2" fillId="7" borderId="0" xfId="0" applyFont="1" applyFill="1" applyAlignment="1"/>
    <xf numFmtId="0" fontId="15" fillId="0" borderId="0" xfId="0" applyFont="1"/>
    <xf numFmtId="0" fontId="0" fillId="7" borderId="19" xfId="0" applyFill="1" applyBorder="1" applyAlignment="1"/>
    <xf numFmtId="0" fontId="16" fillId="0" borderId="0" xfId="0" applyFont="1" applyFill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C19" sqref="C19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6" t="s">
        <v>23</v>
      </c>
      <c r="G2" s="106"/>
      <c r="H2" s="106"/>
      <c r="I2" s="97" t="s">
        <v>24</v>
      </c>
      <c r="J2" s="98"/>
      <c r="K2" s="98"/>
      <c r="L2" s="98"/>
      <c r="M2" s="99"/>
      <c r="N2" s="105" t="s">
        <v>25</v>
      </c>
      <c r="O2" s="105"/>
      <c r="P2" s="105"/>
      <c r="Q2" s="105"/>
      <c r="R2" s="105"/>
      <c r="S2" s="105"/>
      <c r="T2" s="100" t="s">
        <v>26</v>
      </c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2"/>
      <c r="AK2" s="103" t="s">
        <v>48</v>
      </c>
      <c r="AL2" s="104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1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3">
        <v>7107</v>
      </c>
      <c r="E8" s="86" t="str">
        <f t="array" ref="E8">IF(COUNT(IF(F8:AL8-$F$3:$AL$3&gt;0,))&gt;=1,"+","-")</f>
        <v>+</v>
      </c>
      <c r="F8" s="84"/>
      <c r="G8" s="4"/>
      <c r="H8" s="4"/>
      <c r="I8" s="7">
        <v>2</v>
      </c>
      <c r="J8" s="7">
        <v>1</v>
      </c>
      <c r="K8" s="7">
        <v>2</v>
      </c>
      <c r="L8" s="7"/>
      <c r="M8" s="7">
        <v>3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3">
        <v>7168</v>
      </c>
      <c r="E9" s="86" t="str">
        <f t="array" ref="E9">IF(COUNT(IF(F9:AL9-$F$3:$AL$3&gt;0,))&gt;=1,"+","-")</f>
        <v>+</v>
      </c>
      <c r="F9" s="84"/>
      <c r="G9" s="4"/>
      <c r="H9" s="4"/>
      <c r="I9" s="7">
        <v>1</v>
      </c>
      <c r="J9" s="7">
        <v>3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3">
        <v>7110</v>
      </c>
      <c r="E10" s="86" t="str">
        <f t="array" ref="E10">IF(COUNT(IF(F10:AL10-$F$3:$AL$3&gt;0,))&gt;=1,"+","-")</f>
        <v>+</v>
      </c>
      <c r="F10" s="84"/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3"/>
      <c r="E11" s="86" t="str">
        <f t="array" ref="E11">IF(COUNT(IF(F11:AL11-$F$3:$AL$3&gt;0,))&gt;=1,"+","-")</f>
        <v>-</v>
      </c>
      <c r="F11" s="84"/>
      <c r="G11" s="4"/>
      <c r="H11" s="4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3"/>
      <c r="E12" s="86" t="str">
        <f t="array" ref="E12">IF(COUNT(IF(F12:AL12-$F$3:$AL$3&gt;0,))&gt;=1,"+","-")</f>
        <v>-</v>
      </c>
      <c r="F12" s="84"/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3"/>
      <c r="E13" s="86" t="str">
        <f t="array" ref="E13">IF(COUNT(IF(F13:AL13-$F$3:$AL$3&gt;0,))&gt;=1,"+","-")</f>
        <v>-</v>
      </c>
      <c r="F13" s="84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3"/>
      <c r="E14" s="86" t="str">
        <f t="array" ref="E14">IF(COUNT(IF(F14:AL14-$F$3:$AL$3&gt;0,))&gt;=1,"+","-")</f>
        <v>-</v>
      </c>
      <c r="F14" s="84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3"/>
      <c r="E15" s="86" t="str">
        <f t="array" ref="E15">IF(COUNT(IF(F15:AL15-$F$3:$AL$3&gt;0,))&gt;=1,"+","-")</f>
        <v>-</v>
      </c>
      <c r="F15" s="84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3"/>
      <c r="E16" s="86" t="str">
        <f t="array" ref="E16">IF(COUNT(IF(F16:AL16-$F$3:$AL$3&gt;0,))&gt;=1,"+","-")</f>
        <v>-</v>
      </c>
      <c r="F16" s="84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8" s="17" customFormat="1" ht="12" customHeight="1" x14ac:dyDescent="0.2">
      <c r="A17" s="76"/>
      <c r="B17" s="77"/>
      <c r="C17" s="77"/>
      <c r="D17" s="59"/>
      <c r="E17" s="59"/>
    </row>
    <row r="18" spans="1:8" s="17" customFormat="1" ht="12" customHeight="1" thickBot="1" x14ac:dyDescent="0.25">
      <c r="A18" s="82" t="s">
        <v>69</v>
      </c>
      <c r="B18" s="39"/>
      <c r="C18" s="93"/>
      <c r="D18" s="92" t="s">
        <v>66</v>
      </c>
      <c r="E18" s="59" t="s">
        <v>67</v>
      </c>
      <c r="F18" s="96" t="s">
        <v>68</v>
      </c>
    </row>
    <row r="19" spans="1:8" s="17" customFormat="1" ht="12" customHeight="1" thickBot="1" x14ac:dyDescent="0.25">
      <c r="A19" s="18" t="s">
        <v>61</v>
      </c>
      <c r="C19" s="95" cm="1">
        <f t="array" ref="C19">SUMPRODUCT(--(MMULT(IFERROR(--(F8:H16&gt;0),0),TRANSPOSE(COLUMN(F3:H3))^0)&gt;0))</f>
        <v>0</v>
      </c>
      <c r="D19" s="59"/>
      <c r="F19" s="88">
        <f t="array" ref="F19">SUMPRODUCT(--(MMULT(IFERROR(--(F8:H16&gt;F3:H3),0),TRANSPOSE(COLUMN(F3:H3))^0)&gt;0))</f>
        <v>0</v>
      </c>
    </row>
    <row r="20" spans="1:8" s="17" customFormat="1" ht="12" customHeight="1" thickBot="1" x14ac:dyDescent="0.3">
      <c r="A20" s="18" t="s">
        <v>62</v>
      </c>
      <c r="C20" s="95" cm="1">
        <f t="array" ref="C20">SUMPRODUCT(--(MMULT(IFERROR(--(I8:M16&gt;0),0),TRANSPOSE(COLUMN(I3:M3))^0)&gt;0))</f>
        <v>3</v>
      </c>
      <c r="D20" s="59"/>
      <c r="F20" s="89">
        <f t="array" ref="F20">SUMPRODUCT(--(MMULT(IFERROR(--(I8:M16&gt;I3:M3),0),TRANSPOSE(COLUMN(I3:M3))^0)&gt;0))</f>
        <v>2</v>
      </c>
      <c r="H20" s="94"/>
    </row>
    <row r="21" spans="1:8" s="17" customFormat="1" ht="12" customHeight="1" thickBot="1" x14ac:dyDescent="0.25">
      <c r="A21" s="18" t="s">
        <v>63</v>
      </c>
      <c r="C21" s="95" cm="1">
        <f t="array" ref="C21">SUMPRODUCT(--(MMULT(IFERROR(--(N8:S16&gt;0),0),TRANSPOSE(COLUMN(N3:S3))^0)&gt;0))</f>
        <v>3</v>
      </c>
      <c r="D21" s="59"/>
      <c r="F21" s="87">
        <f t="array" ref="F21">SUMPRODUCT(--(MMULT(IFERROR(--(N8:S16&gt;N3:S3),0),TRANSPOSE(COLUMN(N3:S3))^0)&gt;0))</f>
        <v>3</v>
      </c>
    </row>
    <row r="22" spans="1:8" s="17" customFormat="1" ht="12" customHeight="1" thickBot="1" x14ac:dyDescent="0.25">
      <c r="A22" s="18" t="s">
        <v>64</v>
      </c>
      <c r="C22" s="95" cm="1">
        <f t="array" ref="C22">SUMPRODUCT(--(MMULT(IFERROR(--(T8:AJ16&gt;0),0),TRANSPOSE(COLUMN(T3:AJ3))^0)&gt;0))</f>
        <v>3</v>
      </c>
      <c r="D22" s="59"/>
      <c r="F22" s="90">
        <f t="array" ref="F22">SUMPRODUCT(--(MMULT(IFERROR(--(T8:AJ16&gt;T3:AJ3),0),TRANSPOSE(COLUMN(T3:AJ3))^0)&gt;0))</f>
        <v>3</v>
      </c>
    </row>
    <row r="23" spans="1:8" s="17" customFormat="1" ht="12" customHeight="1" thickBot="1" x14ac:dyDescent="0.25">
      <c r="A23" s="18" t="s">
        <v>65</v>
      </c>
      <c r="C23" s="95" cm="1">
        <f t="array" ref="C23">SUMPRODUCT(--(MMULT(IFERROR(--(AK8:AL16&gt;0),0),TRANSPOSE(COLUMN(AK3:AL3))^0)&gt;0))</f>
        <v>0</v>
      </c>
      <c r="D23" s="59"/>
      <c r="F23" s="91">
        <f t="array" ref="F23">SUMPRODUCT(--(MMULT(IFERROR(--(AK8:AL16&gt;AK3:AL3),0),TRANSPOSE(COLUMN(AK3:AL3))^0)&gt;0))</f>
        <v>0</v>
      </c>
    </row>
    <row r="24" spans="1:8" s="17" customFormat="1" ht="12" customHeight="1" x14ac:dyDescent="0.2">
      <c r="A24" s="76"/>
      <c r="B24" s="77"/>
      <c r="C24" s="77"/>
      <c r="D24" s="59"/>
      <c r="E24" s="59"/>
    </row>
    <row r="25" spans="1:8" s="17" customFormat="1" ht="12" customHeight="1" x14ac:dyDescent="0.2">
      <c r="A25" s="76"/>
      <c r="B25" s="77"/>
      <c r="C25" s="77"/>
      <c r="D25" s="59"/>
      <c r="E25" s="59"/>
    </row>
    <row r="26" spans="1:8" s="17" customFormat="1" ht="12" customHeight="1" x14ac:dyDescent="0.2">
      <c r="A26" s="76"/>
      <c r="B26" s="77"/>
      <c r="C26" s="77"/>
      <c r="D26" s="59"/>
      <c r="E26" s="59"/>
    </row>
    <row r="27" spans="1:8" s="17" customFormat="1" ht="12" customHeight="1" x14ac:dyDescent="0.2">
      <c r="A27" s="76"/>
      <c r="B27" s="77"/>
      <c r="C27" s="77"/>
      <c r="D27" s="59"/>
      <c r="E27" s="59"/>
    </row>
    <row r="28" spans="1:8" s="17" customFormat="1" ht="12" customHeight="1" x14ac:dyDescent="0.2">
      <c r="A28" s="76"/>
      <c r="B28" s="77"/>
      <c r="C28" s="77"/>
      <c r="D28" s="59"/>
      <c r="E28" s="59"/>
    </row>
    <row r="29" spans="1:8" s="17" customFormat="1" ht="12" customHeight="1" x14ac:dyDescent="0.2">
      <c r="A29" s="76"/>
      <c r="B29" s="77"/>
      <c r="C29" s="77"/>
      <c r="D29" s="59"/>
      <c r="E29" s="59"/>
    </row>
    <row r="30" spans="1:8" s="17" customFormat="1" ht="12" customHeight="1" x14ac:dyDescent="0.2">
      <c r="A30" s="76"/>
      <c r="B30" s="77"/>
      <c r="C30" s="77"/>
      <c r="D30" s="59"/>
      <c r="E30" s="59"/>
    </row>
    <row r="31" spans="1:8" s="17" customFormat="1" ht="12" customHeight="1" x14ac:dyDescent="0.2">
      <c r="A31" s="76"/>
      <c r="B31" s="77"/>
      <c r="C31" s="77"/>
      <c r="D31" s="59"/>
      <c r="E31" s="59"/>
    </row>
    <row r="32" spans="1:8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 xr:uid="{00000000-0009-0000-0000-000000000000}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Elena</cp:lastModifiedBy>
  <cp:lastPrinted>2022-02-03T03:41:49Z</cp:lastPrinted>
  <dcterms:created xsi:type="dcterms:W3CDTF">2021-06-28T05:02:54Z</dcterms:created>
  <dcterms:modified xsi:type="dcterms:W3CDTF">2022-05-18T15:45:48Z</dcterms:modified>
</cp:coreProperties>
</file>