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 Викиум\учеба\автошкола\"/>
    </mc:Choice>
  </mc:AlternateContent>
  <bookViews>
    <workbookView xWindow="0" yWindow="0" windowWidth="28800" windowHeight="11700"/>
  </bookViews>
  <sheets>
    <sheet name="Премия маркетинг" sheetId="1" r:id="rId1"/>
  </sheets>
  <externalReferences>
    <externalReference r:id="rId2"/>
  </externalReferences>
  <definedNames>
    <definedName name="Be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ata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xtra_Pay">#REF!</definedName>
    <definedName name="Full_Print">#REF!</definedName>
    <definedName name="Header_Row">#REF!</definedName>
    <definedName name="Int">#REF!</definedName>
    <definedName name="Interest_Rate">#REF!</definedName>
    <definedName name="Loan_Amount">#REF!</definedName>
    <definedName name="Loan_Start">#REF!</definedName>
    <definedName name="Loan_Years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um_Pmt_Per_Year">#REF!</definedName>
    <definedName name="Pay_Date">#REF!</definedName>
    <definedName name="Pay_Num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_Interest">#REF!</definedName>
    <definedName name="Total_Pa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15" i="1"/>
  <c r="C14" i="1"/>
  <c r="C13" i="1"/>
  <c r="C12" i="1"/>
  <c r="C11" i="1"/>
  <c r="E11" i="1" s="1"/>
  <c r="E10" i="1"/>
  <c r="D10" i="1"/>
  <c r="C10" i="1"/>
  <c r="D6" i="1"/>
  <c r="B6" i="1"/>
  <c r="C5" i="1"/>
  <c r="C6" i="1" s="1"/>
  <c r="D4" i="1"/>
  <c r="C4" i="1"/>
  <c r="D14" i="1" l="1"/>
  <c r="E14" i="1" s="1"/>
  <c r="D12" i="1"/>
  <c r="D13" i="1"/>
  <c r="E13" i="1" s="1"/>
  <c r="D15" i="1" l="1"/>
  <c r="E15" i="1" s="1"/>
  <c r="E12" i="1"/>
</calcChain>
</file>

<file path=xl/sharedStrings.xml><?xml version="1.0" encoding="utf-8"?>
<sst xmlns="http://schemas.openxmlformats.org/spreadsheetml/2006/main" count="13" uniqueCount="12">
  <si>
    <t>Премия ежемесячная</t>
  </si>
  <si>
    <t>Бонус</t>
  </si>
  <si>
    <t>Расчет премии для……</t>
  </si>
  <si>
    <t xml:space="preserve">Маркетинг </t>
  </si>
  <si>
    <t>ОБЩИЙ ИТОГ:</t>
  </si>
  <si>
    <t>Каким образом произошло оформление ученика</t>
  </si>
  <si>
    <t>онлайн</t>
  </si>
  <si>
    <t>с курьером</t>
  </si>
  <si>
    <t>в офисе</t>
  </si>
  <si>
    <t>сам пришел</t>
  </si>
  <si>
    <t>%</t>
  </si>
  <si>
    <t xml:space="preserve">БОНУС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</si>
</sst>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mmmm\ yy&quot; г.&quot;"/>
    <numFmt numFmtId="165" formatCode="dd\.mm\.yyyy"/>
  </numFmts>
  <fonts count="15">
    <font>
      <sz val="12"/>
      <color rgb="FF000000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i/>
      <sz val="9"/>
      <color rgb="FF000000"/>
      <name val="Verdana"/>
      <family val="2"/>
      <charset val="204"/>
    </font>
    <font>
      <b/>
      <sz val="10"/>
      <color theme="1"/>
      <name val="Nunito"/>
    </font>
    <font>
      <i/>
      <sz val="9"/>
      <color rgb="FF006100"/>
      <name val="Verdana"/>
      <family val="2"/>
      <charset val="204"/>
    </font>
    <font>
      <i/>
      <sz val="9"/>
      <color rgb="FF9C6500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i/>
      <sz val="9"/>
      <color rgb="FF0061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i/>
      <sz val="9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i/>
      <sz val="10"/>
      <color rgb="FF000000"/>
      <name val="Verdana"/>
      <family val="2"/>
      <charset val="204"/>
    </font>
    <font>
      <sz val="12"/>
      <color theme="1"/>
      <name val="Calibri"/>
      <family val="2"/>
      <charset val="204"/>
    </font>
    <font>
      <sz val="10"/>
      <color rgb="FF434343"/>
      <name val="Arial"/>
      <family val="2"/>
      <charset val="204"/>
    </font>
    <font>
      <sz val="9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0F3"/>
        <bgColor rgb="FFF1F0F3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1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" fontId="7" fillId="3" borderId="1" xfId="0" applyNumberFormat="1" applyFont="1" applyFill="1" applyBorder="1" applyAlignment="1">
      <alignment horizontal="right" vertical="top" wrapText="1"/>
    </xf>
    <xf numFmtId="10" fontId="7" fillId="3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10" fontId="14" fillId="0" borderId="2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2">
    <dxf>
      <fill>
        <patternFill patternType="solid">
          <fgColor rgb="FFFFEB9C"/>
          <bgColor rgb="FFFFEB9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2;&#1089;&#1080;&#1084;\Downloads\&#1059;&#1087;&#1088;&#1072;&#1074;&#1083;&#1077;&#1085;&#1095;&#1077;&#1089;&#1082;&#1080;&#1081;%20&#1091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ДДС"/>
      <sheetName val="БДР"/>
      <sheetName val="Расходы"/>
      <sheetName val="Клиенты"/>
      <sheetName val="Поступления"/>
      <sheetName val="Премия ОП"/>
      <sheetName val="Премия маркетинг"/>
      <sheetName val="Менеджеры план"/>
      <sheetName val="Менеджеры факт"/>
      <sheetName val="Св.табл.расходов"/>
      <sheetName val="Прайс"/>
      <sheetName val="ТЗ"/>
      <sheetName val="Схема начисления часов"/>
      <sheetName val="Зарплат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44669</v>
          </cell>
          <cell r="E2" t="str">
            <v>онлайн</v>
          </cell>
          <cell r="F2">
            <v>10000</v>
          </cell>
        </row>
        <row r="3">
          <cell r="A3">
            <v>44680</v>
          </cell>
          <cell r="E3" t="str">
            <v>онлайн</v>
          </cell>
          <cell r="F3">
            <v>250000</v>
          </cell>
        </row>
        <row r="4">
          <cell r="A4">
            <v>44692</v>
          </cell>
          <cell r="E4" t="str">
            <v>сам пришел</v>
          </cell>
          <cell r="F4">
            <v>10000</v>
          </cell>
        </row>
        <row r="5">
          <cell r="A5">
            <v>44692</v>
          </cell>
          <cell r="E5" t="str">
            <v>сам пришел</v>
          </cell>
          <cell r="F5">
            <v>10000</v>
          </cell>
        </row>
        <row r="6">
          <cell r="A6">
            <v>44692</v>
          </cell>
          <cell r="E6" t="str">
            <v>сам пришел</v>
          </cell>
          <cell r="F6">
            <v>10000</v>
          </cell>
        </row>
        <row r="7">
          <cell r="A7">
            <v>44692</v>
          </cell>
          <cell r="E7" t="str">
            <v>онлайн</v>
          </cell>
          <cell r="F7">
            <v>10000</v>
          </cell>
        </row>
        <row r="8">
          <cell r="A8">
            <v>44692</v>
          </cell>
          <cell r="E8" t="str">
            <v>онлайн</v>
          </cell>
          <cell r="F8">
            <v>10000</v>
          </cell>
        </row>
        <row r="9">
          <cell r="A9">
            <v>44692</v>
          </cell>
          <cell r="E9" t="str">
            <v>онлайн</v>
          </cell>
          <cell r="F9">
            <v>10000</v>
          </cell>
        </row>
        <row r="10">
          <cell r="A10">
            <v>44692</v>
          </cell>
          <cell r="E10" t="str">
            <v>онлайн</v>
          </cell>
          <cell r="F10">
            <v>10000</v>
          </cell>
        </row>
        <row r="11">
          <cell r="A11">
            <v>44692</v>
          </cell>
          <cell r="E11" t="str">
            <v>онлайн</v>
          </cell>
          <cell r="F11">
            <v>10000</v>
          </cell>
        </row>
        <row r="12">
          <cell r="A12">
            <v>44728</v>
          </cell>
          <cell r="E12" t="str">
            <v>онлайн</v>
          </cell>
          <cell r="F12">
            <v>10000</v>
          </cell>
        </row>
        <row r="13">
          <cell r="A13">
            <v>44728</v>
          </cell>
          <cell r="E13" t="str">
            <v>в офисе</v>
          </cell>
          <cell r="F13">
            <v>10000</v>
          </cell>
        </row>
        <row r="14">
          <cell r="A14">
            <v>44728</v>
          </cell>
          <cell r="E14" t="str">
            <v>с курьером</v>
          </cell>
          <cell r="F14">
            <v>10000</v>
          </cell>
        </row>
        <row r="15">
          <cell r="A15">
            <v>44728</v>
          </cell>
          <cell r="E15" t="str">
            <v>в офисе</v>
          </cell>
          <cell r="F15">
            <v>10000</v>
          </cell>
        </row>
        <row r="16">
          <cell r="A16">
            <v>44728</v>
          </cell>
          <cell r="E16" t="str">
            <v>сам пришел</v>
          </cell>
          <cell r="F16">
            <v>10000</v>
          </cell>
        </row>
        <row r="17">
          <cell r="A17">
            <v>44728</v>
          </cell>
          <cell r="E17" t="str">
            <v>сам пришел</v>
          </cell>
          <cell r="F17">
            <v>30000</v>
          </cell>
        </row>
        <row r="59">
          <cell r="E59" t="str">
            <v>онлайн</v>
          </cell>
        </row>
        <row r="60">
          <cell r="E60" t="str">
            <v>с курьером</v>
          </cell>
        </row>
        <row r="61">
          <cell r="E61" t="str">
            <v>в офисе</v>
          </cell>
        </row>
        <row r="62">
          <cell r="E62" t="str">
            <v>сам пришел</v>
          </cell>
        </row>
        <row r="63">
          <cell r="E63" t="str">
            <v>онлайн</v>
          </cell>
        </row>
        <row r="64">
          <cell r="E64" t="str">
            <v>с курьером</v>
          </cell>
        </row>
        <row r="65">
          <cell r="E65" t="str">
            <v>в офисе</v>
          </cell>
        </row>
        <row r="66">
          <cell r="E66" t="str">
            <v>сам пришел</v>
          </cell>
        </row>
        <row r="76">
          <cell r="E76" t="str">
            <v>онлайн</v>
          </cell>
        </row>
        <row r="77">
          <cell r="E77" t="str">
            <v>с курьером</v>
          </cell>
        </row>
        <row r="78">
          <cell r="E78" t="str">
            <v>в офисе</v>
          </cell>
        </row>
        <row r="79">
          <cell r="E79" t="str">
            <v>сам пришел</v>
          </cell>
        </row>
        <row r="80">
          <cell r="E80" t="str">
            <v>онлайн</v>
          </cell>
        </row>
        <row r="81">
          <cell r="E81" t="str">
            <v>с курьером</v>
          </cell>
        </row>
        <row r="82">
          <cell r="E82" t="str">
            <v>в офисе</v>
          </cell>
        </row>
        <row r="83">
          <cell r="E83" t="str">
            <v>сам пришел</v>
          </cell>
        </row>
        <row r="84">
          <cell r="E84" t="str">
            <v>онлайн</v>
          </cell>
        </row>
        <row r="85">
          <cell r="E85" t="str">
            <v>с курьером</v>
          </cell>
        </row>
        <row r="86">
          <cell r="E86" t="str">
            <v>в офисе</v>
          </cell>
        </row>
        <row r="87">
          <cell r="E87" t="str">
            <v>сам пришел</v>
          </cell>
        </row>
        <row r="88">
          <cell r="E88" t="str">
            <v>онлайн</v>
          </cell>
        </row>
        <row r="89">
          <cell r="E89" t="str">
            <v>с курьером</v>
          </cell>
        </row>
        <row r="90">
          <cell r="E90" t="str">
            <v>в офисе</v>
          </cell>
        </row>
        <row r="91">
          <cell r="E91" t="str">
            <v>сам пришел</v>
          </cell>
        </row>
        <row r="92">
          <cell r="E92" t="str">
            <v>онлайн</v>
          </cell>
        </row>
        <row r="93">
          <cell r="E93" t="str">
            <v>с курьером</v>
          </cell>
        </row>
        <row r="94">
          <cell r="E94" t="str">
            <v>в офисе</v>
          </cell>
        </row>
        <row r="95">
          <cell r="E95" t="str">
            <v>сам пришел</v>
          </cell>
        </row>
        <row r="96">
          <cell r="E96" t="str">
            <v>онлайн</v>
          </cell>
        </row>
        <row r="97">
          <cell r="E97" t="str">
            <v>с курьером</v>
          </cell>
        </row>
        <row r="98">
          <cell r="E98" t="str">
            <v>в офисе</v>
          </cell>
        </row>
        <row r="99">
          <cell r="E99" t="str">
            <v>сам пришел</v>
          </cell>
        </row>
        <row r="100">
          <cell r="E100" t="str">
            <v>онлайн</v>
          </cell>
        </row>
        <row r="101">
          <cell r="E101" t="str">
            <v>с курьером</v>
          </cell>
        </row>
        <row r="102">
          <cell r="E102" t="str">
            <v>в офисе</v>
          </cell>
        </row>
        <row r="103">
          <cell r="E103" t="str">
            <v>сам пришел</v>
          </cell>
        </row>
        <row r="104">
          <cell r="E104" t="str">
            <v>онлайн</v>
          </cell>
        </row>
        <row r="105">
          <cell r="E105" t="str">
            <v>с курьером</v>
          </cell>
        </row>
        <row r="106">
          <cell r="E106" t="str">
            <v>в офисе</v>
          </cell>
        </row>
        <row r="107">
          <cell r="E107" t="str">
            <v>сам пришел</v>
          </cell>
        </row>
        <row r="108">
          <cell r="E108" t="str">
            <v>онлайн</v>
          </cell>
        </row>
        <row r="109">
          <cell r="E109" t="str">
            <v>с курьером</v>
          </cell>
        </row>
        <row r="110">
          <cell r="E110" t="str">
            <v>в офисе</v>
          </cell>
        </row>
        <row r="111">
          <cell r="E111" t="str">
            <v>сам пришел</v>
          </cell>
        </row>
        <row r="112">
          <cell r="E112" t="str">
            <v>онлайн</v>
          </cell>
        </row>
        <row r="113">
          <cell r="E113" t="str">
            <v>с курьером</v>
          </cell>
        </row>
        <row r="114">
          <cell r="E114" t="str">
            <v>в офисе</v>
          </cell>
        </row>
        <row r="115">
          <cell r="E115" t="str">
            <v>сам пришел</v>
          </cell>
        </row>
        <row r="116">
          <cell r="E116" t="str">
            <v>онлайн</v>
          </cell>
        </row>
        <row r="117">
          <cell r="E117" t="str">
            <v>с курьером</v>
          </cell>
        </row>
        <row r="118">
          <cell r="E118" t="str">
            <v>в офисе</v>
          </cell>
        </row>
        <row r="119">
          <cell r="E119" t="str">
            <v>сам пришел</v>
          </cell>
        </row>
        <row r="120">
          <cell r="E120" t="str">
            <v>онлайн</v>
          </cell>
        </row>
        <row r="121">
          <cell r="E121" t="str">
            <v>с курьером</v>
          </cell>
        </row>
        <row r="122">
          <cell r="E122" t="str">
            <v>в офисе</v>
          </cell>
        </row>
        <row r="123">
          <cell r="E123" t="str">
            <v>сам пришел</v>
          </cell>
        </row>
        <row r="124">
          <cell r="E124" t="str">
            <v>онлайн</v>
          </cell>
        </row>
        <row r="125">
          <cell r="E125" t="str">
            <v>с курьером</v>
          </cell>
        </row>
        <row r="126">
          <cell r="E126" t="str">
            <v>в офисе</v>
          </cell>
        </row>
        <row r="127">
          <cell r="E127" t="str">
            <v>сам пришел</v>
          </cell>
        </row>
        <row r="128">
          <cell r="E128" t="str">
            <v>онлайн</v>
          </cell>
        </row>
        <row r="129">
          <cell r="E129" t="str">
            <v>с курьером</v>
          </cell>
        </row>
        <row r="130">
          <cell r="E130" t="str">
            <v>в офисе</v>
          </cell>
        </row>
        <row r="131">
          <cell r="E131" t="str">
            <v>сам пришел</v>
          </cell>
        </row>
        <row r="132">
          <cell r="E132" t="str">
            <v>онлайн</v>
          </cell>
        </row>
        <row r="133">
          <cell r="E133" t="str">
            <v>с курьером</v>
          </cell>
        </row>
        <row r="134">
          <cell r="E134" t="str">
            <v>в офисе</v>
          </cell>
        </row>
        <row r="135">
          <cell r="E135" t="str">
            <v>сам пришел</v>
          </cell>
        </row>
        <row r="136">
          <cell r="E136" t="str">
            <v>онлайн</v>
          </cell>
        </row>
        <row r="137">
          <cell r="E137" t="str">
            <v>с курьером</v>
          </cell>
        </row>
        <row r="138">
          <cell r="E138" t="str">
            <v>в офисе</v>
          </cell>
        </row>
        <row r="139">
          <cell r="E139" t="str">
            <v>сам пришел</v>
          </cell>
        </row>
        <row r="140">
          <cell r="E140" t="str">
            <v>онлайн</v>
          </cell>
        </row>
        <row r="141">
          <cell r="E141" t="str">
            <v>с курьером</v>
          </cell>
        </row>
        <row r="142">
          <cell r="E142" t="str">
            <v>в офисе</v>
          </cell>
        </row>
        <row r="143">
          <cell r="E143" t="str">
            <v>сам пришел</v>
          </cell>
        </row>
        <row r="144">
          <cell r="E144" t="str">
            <v>онлайн</v>
          </cell>
        </row>
        <row r="145">
          <cell r="E145" t="str">
            <v>с курьером</v>
          </cell>
        </row>
        <row r="146">
          <cell r="E146" t="str">
            <v>в офисе</v>
          </cell>
        </row>
        <row r="147">
          <cell r="E147" t="str">
            <v>сам пришел</v>
          </cell>
        </row>
        <row r="148">
          <cell r="E148" t="str">
            <v>онлайн</v>
          </cell>
        </row>
        <row r="149">
          <cell r="E149" t="str">
            <v>с курьером</v>
          </cell>
        </row>
        <row r="150">
          <cell r="E150" t="str">
            <v>в офисе</v>
          </cell>
        </row>
        <row r="151">
          <cell r="E151" t="str">
            <v>сам пришел</v>
          </cell>
        </row>
        <row r="152">
          <cell r="E152" t="str">
            <v>онлайн</v>
          </cell>
        </row>
        <row r="153">
          <cell r="E153" t="str">
            <v>с курьером</v>
          </cell>
        </row>
        <row r="154">
          <cell r="E154" t="str">
            <v>в офисе</v>
          </cell>
        </row>
        <row r="155">
          <cell r="E155" t="str">
            <v>сам пришел</v>
          </cell>
        </row>
        <row r="156">
          <cell r="E156" t="str">
            <v>онлайн</v>
          </cell>
        </row>
        <row r="157">
          <cell r="E157" t="str">
            <v>с курьером</v>
          </cell>
        </row>
        <row r="158">
          <cell r="E158" t="str">
            <v>в офисе</v>
          </cell>
        </row>
        <row r="159">
          <cell r="E159" t="str">
            <v>сам пришел</v>
          </cell>
        </row>
        <row r="160">
          <cell r="E160" t="str">
            <v>онлайн</v>
          </cell>
        </row>
        <row r="161">
          <cell r="E161" t="str">
            <v>с курьером</v>
          </cell>
        </row>
        <row r="162">
          <cell r="E162" t="str">
            <v>в офисе</v>
          </cell>
        </row>
        <row r="163">
          <cell r="E163" t="str">
            <v>сам пришел</v>
          </cell>
        </row>
        <row r="219">
          <cell r="E219" t="str">
            <v>с курьером</v>
          </cell>
        </row>
        <row r="220">
          <cell r="E220" t="str">
            <v>с курьером</v>
          </cell>
        </row>
        <row r="221">
          <cell r="E221" t="str">
            <v>с курьером</v>
          </cell>
        </row>
        <row r="222">
          <cell r="E222" t="str">
            <v>с курьером</v>
          </cell>
        </row>
        <row r="223">
          <cell r="E223" t="str">
            <v>с курьером</v>
          </cell>
        </row>
        <row r="224">
          <cell r="E224" t="str">
            <v>с курьером</v>
          </cell>
        </row>
        <row r="225">
          <cell r="E225" t="str">
            <v>с курьером</v>
          </cell>
        </row>
        <row r="226">
          <cell r="E226" t="str">
            <v>с курьером</v>
          </cell>
        </row>
        <row r="227">
          <cell r="A227">
            <v>44912</v>
          </cell>
          <cell r="E227" t="str">
            <v>с курьером</v>
          </cell>
          <cell r="F227">
            <v>10000</v>
          </cell>
        </row>
        <row r="228">
          <cell r="A228">
            <v>44912</v>
          </cell>
          <cell r="E228" t="str">
            <v>с курьером</v>
          </cell>
          <cell r="F228">
            <v>10000</v>
          </cell>
        </row>
        <row r="229">
          <cell r="A229">
            <v>44912</v>
          </cell>
          <cell r="E229" t="str">
            <v>с курьером</v>
          </cell>
          <cell r="F229">
            <v>10000</v>
          </cell>
        </row>
        <row r="230">
          <cell r="A230">
            <v>44912</v>
          </cell>
          <cell r="E230" t="str">
            <v>с курьером</v>
          </cell>
          <cell r="F230">
            <v>10000</v>
          </cell>
        </row>
        <row r="231">
          <cell r="A231">
            <v>44912</v>
          </cell>
          <cell r="E231" t="str">
            <v>с курьером</v>
          </cell>
          <cell r="F231">
            <v>10000</v>
          </cell>
        </row>
        <row r="232">
          <cell r="A232">
            <v>44912</v>
          </cell>
          <cell r="E232" t="str">
            <v>с курьером</v>
          </cell>
          <cell r="F232">
            <v>10000</v>
          </cell>
        </row>
        <row r="233">
          <cell r="A233">
            <v>44912</v>
          </cell>
          <cell r="E233" t="str">
            <v>с курьером</v>
          </cell>
          <cell r="F233">
            <v>10000</v>
          </cell>
        </row>
        <row r="234">
          <cell r="A234">
            <v>44912</v>
          </cell>
          <cell r="E234" t="str">
            <v>с курьером</v>
          </cell>
          <cell r="F234">
            <v>10000</v>
          </cell>
        </row>
        <row r="235">
          <cell r="E235" t="str">
            <v>с курьером</v>
          </cell>
        </row>
        <row r="236">
          <cell r="E236" t="str">
            <v>с курьером</v>
          </cell>
        </row>
        <row r="237">
          <cell r="E237" t="str">
            <v>с курьером</v>
          </cell>
        </row>
        <row r="238">
          <cell r="E238" t="str">
            <v>с курьером</v>
          </cell>
        </row>
        <row r="239">
          <cell r="E239" t="str">
            <v>с курьером</v>
          </cell>
        </row>
        <row r="240">
          <cell r="E240" t="str">
            <v>с курьером</v>
          </cell>
        </row>
        <row r="241">
          <cell r="E241" t="str">
            <v>с курьером</v>
          </cell>
        </row>
        <row r="242">
          <cell r="E242" t="str">
            <v>с курьером</v>
          </cell>
        </row>
        <row r="243">
          <cell r="E243" t="str">
            <v>с курьером</v>
          </cell>
        </row>
        <row r="244">
          <cell r="E244" t="str">
            <v>с курьером</v>
          </cell>
        </row>
        <row r="245">
          <cell r="E245" t="str">
            <v>с курьером</v>
          </cell>
        </row>
        <row r="246">
          <cell r="E246" t="str">
            <v>с курьером</v>
          </cell>
        </row>
        <row r="247">
          <cell r="E247" t="str">
            <v>с курьером</v>
          </cell>
        </row>
        <row r="248">
          <cell r="E248" t="str">
            <v>с курьером</v>
          </cell>
        </row>
        <row r="249">
          <cell r="E249" t="str">
            <v>с курьером</v>
          </cell>
        </row>
        <row r="250">
          <cell r="E250" t="str">
            <v>с курьером</v>
          </cell>
        </row>
        <row r="251">
          <cell r="E251" t="str">
            <v>с курьером</v>
          </cell>
        </row>
        <row r="252">
          <cell r="E252" t="str">
            <v>с курьером</v>
          </cell>
        </row>
        <row r="253">
          <cell r="E253" t="str">
            <v>с курьером</v>
          </cell>
        </row>
        <row r="254">
          <cell r="E254" t="str">
            <v>с курьером</v>
          </cell>
        </row>
        <row r="255">
          <cell r="E255" t="str">
            <v>с курьером</v>
          </cell>
        </row>
        <row r="256">
          <cell r="E256" t="str">
            <v>с курьером</v>
          </cell>
        </row>
        <row r="257">
          <cell r="E257" t="str">
            <v>с курьером</v>
          </cell>
        </row>
        <row r="258">
          <cell r="E258" t="str">
            <v>с курьером</v>
          </cell>
        </row>
        <row r="259">
          <cell r="E259" t="str">
            <v>с курьером</v>
          </cell>
        </row>
        <row r="260">
          <cell r="E260" t="str">
            <v>с курьером</v>
          </cell>
        </row>
        <row r="261">
          <cell r="E261" t="str">
            <v>с курьером</v>
          </cell>
        </row>
        <row r="262">
          <cell r="E262" t="str">
            <v>с курьером</v>
          </cell>
        </row>
        <row r="263">
          <cell r="E263" t="str">
            <v>с курьером</v>
          </cell>
        </row>
        <row r="264">
          <cell r="E264" t="str">
            <v>с курьером</v>
          </cell>
        </row>
        <row r="265">
          <cell r="E265" t="str">
            <v>с курьером</v>
          </cell>
        </row>
        <row r="266">
          <cell r="E266" t="str">
            <v>с курьером</v>
          </cell>
        </row>
        <row r="267">
          <cell r="E267" t="str">
            <v>с курьером</v>
          </cell>
        </row>
        <row r="268">
          <cell r="E268" t="str">
            <v>с курьером</v>
          </cell>
        </row>
        <row r="269">
          <cell r="E269" t="str">
            <v>с курьером</v>
          </cell>
        </row>
        <row r="270">
          <cell r="E270" t="str">
            <v>с курьером</v>
          </cell>
        </row>
        <row r="271">
          <cell r="E271" t="str">
            <v>с курьером</v>
          </cell>
        </row>
        <row r="272">
          <cell r="E272" t="str">
            <v>с курьером</v>
          </cell>
        </row>
        <row r="273">
          <cell r="E273" t="str">
            <v>с курьером</v>
          </cell>
        </row>
        <row r="274">
          <cell r="E274" t="str">
            <v>с курьером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73"/>
  <sheetViews>
    <sheetView tabSelected="1" workbookViewId="0">
      <selection activeCell="G10" sqref="G10"/>
    </sheetView>
  </sheetViews>
  <sheetFormatPr defaultColWidth="11.25" defaultRowHeight="15" customHeight="1"/>
  <cols>
    <col min="1" max="1" width="24.125" style="3" customWidth="1"/>
    <col min="2" max="2" width="11.25" style="3"/>
    <col min="3" max="3" width="8.75" style="3" customWidth="1"/>
    <col min="4" max="4" width="8.375" style="3" customWidth="1"/>
    <col min="5" max="5" width="9.75" style="3" customWidth="1"/>
    <col min="6" max="16384" width="11.25" style="3"/>
  </cols>
  <sheetData>
    <row r="1" spans="1:5" ht="30">
      <c r="A1" s="1" t="s">
        <v>0</v>
      </c>
      <c r="B1" s="1"/>
      <c r="C1" s="2"/>
      <c r="D1" s="2"/>
      <c r="E1" s="1"/>
    </row>
    <row r="2" spans="1:5" ht="15.75">
      <c r="A2" s="1" t="s">
        <v>1</v>
      </c>
      <c r="B2" s="1"/>
      <c r="C2" s="2"/>
      <c r="D2" s="2"/>
      <c r="E2" s="1"/>
    </row>
    <row r="3" spans="1:5" ht="15.75">
      <c r="A3" s="1"/>
      <c r="B3" s="1"/>
      <c r="C3" s="2"/>
      <c r="D3" s="2"/>
      <c r="E3" s="1"/>
    </row>
    <row r="4" spans="1:5" ht="45" customHeight="1">
      <c r="A4" s="4" t="s">
        <v>2</v>
      </c>
      <c r="B4" s="5">
        <v>44652</v>
      </c>
      <c r="C4" s="6" t="str">
        <f>CONCATENATE($A$1," ",TEXT(B4,"dd.MM.yyyy"))</f>
        <v>Премия ежемесячная dd.MM.yyyy</v>
      </c>
      <c r="D4" s="6" t="str">
        <f>CONCATENATE($A$2," ",TEXT(B4,"dd.MM.yyyy"))</f>
        <v>Бонус dd.MM.yyyy</v>
      </c>
      <c r="E4" s="5"/>
    </row>
    <row r="5" spans="1:5" ht="15" customHeight="1">
      <c r="A5" s="7" t="s">
        <v>3</v>
      </c>
      <c r="B5" s="8">
        <v>255000</v>
      </c>
      <c r="C5" s="9">
        <f>IFERROR(IF(B5&lt;535000,48000,IF(B5&lt;655000,40000,IF(B5&lt;715000,28000,0))),0)</f>
        <v>48000</v>
      </c>
      <c r="D5" s="10">
        <f ca="1">SUMIF($B$21:$B$173,$A$21:$A$173,E$15)</f>
        <v>0</v>
      </c>
      <c r="E5" s="8"/>
    </row>
    <row r="6" spans="1:5" ht="15.75">
      <c r="A6" s="11" t="s">
        <v>4</v>
      </c>
      <c r="B6" s="12">
        <f t="shared" ref="B6:D6" si="0">SUM(B5)</f>
        <v>255000</v>
      </c>
      <c r="C6" s="13">
        <f t="shared" si="0"/>
        <v>48000</v>
      </c>
      <c r="D6" s="14">
        <f t="shared" ca="1" si="0"/>
        <v>0</v>
      </c>
      <c r="E6" s="12"/>
    </row>
    <row r="7" spans="1:5" ht="15.75">
      <c r="A7" s="15"/>
      <c r="C7" s="15"/>
      <c r="D7" s="16"/>
    </row>
    <row r="8" spans="1:5" ht="15.75">
      <c r="A8" s="17"/>
      <c r="B8" s="17"/>
      <c r="C8" s="18"/>
      <c r="D8" s="18"/>
      <c r="E8" s="17"/>
    </row>
    <row r="9" spans="1:5" ht="15.75">
      <c r="A9" s="17"/>
      <c r="B9" s="17"/>
      <c r="C9" s="18"/>
      <c r="D9" s="18"/>
      <c r="E9" s="17"/>
    </row>
    <row r="10" spans="1:5" ht="78.75">
      <c r="A10" s="4" t="s">
        <v>5</v>
      </c>
      <c r="B10" s="5">
        <v>44652</v>
      </c>
      <c r="C10" s="6" t="str">
        <f>CONCATENATE("Затраты рекламы на кол-во учеников, в руб."," ",TEXT(B10,"dd.MM.yyyy"))</f>
        <v>Затраты рекламы на кол-во учеников, в руб. dd.MM.yyyy</v>
      </c>
      <c r="D10" s="6" t="str">
        <f>CONCATENATE("Продажи, в руб."," ",TEXT(B10,"dd.MM.yyyy"))</f>
        <v>Продажи, в руб. dd.MM.yyyy</v>
      </c>
      <c r="E10" s="6" t="str">
        <f>CONCATENATE("Прибыль, в руб."," ",TEXT(B10,"dd.MM.yyyy"))</f>
        <v>Прибыль, в руб. dd.MM.yyyy</v>
      </c>
    </row>
    <row r="11" spans="1:5" ht="15.75">
      <c r="A11" s="19" t="s">
        <v>6</v>
      </c>
      <c r="B11" s="20">
        <v>8</v>
      </c>
      <c r="C11" s="20">
        <f t="shared" ref="C11:C14" si="1">IFERROR((B11*C$15/B$15),0)</f>
        <v>70344.827586206899</v>
      </c>
      <c r="D11" s="18">
        <v>260000</v>
      </c>
      <c r="E11" s="20">
        <f>D11-C11</f>
        <v>189655.1724137931</v>
      </c>
    </row>
    <row r="12" spans="1:5" ht="15.75">
      <c r="A12" s="19" t="s">
        <v>7</v>
      </c>
      <c r="B12" s="20">
        <v>7</v>
      </c>
      <c r="C12" s="20">
        <f t="shared" si="1"/>
        <v>61551.724137931036</v>
      </c>
      <c r="D12" s="21">
        <f>IFERROR(SUMIFS([1]Клиенты!$F$2:$F$55397,[1]Клиенты!$E$2:$E$55397,$A12,[1]Клиенты!$A$2:$A$55397,"&gt;"&amp;#REF!,[1]Клиенты!$A$2:$A$55397,"&lt;="&amp;B$10),0)</f>
        <v>0</v>
      </c>
      <c r="E12" s="20">
        <f t="shared" ref="E12:E15" si="2">D12-C12</f>
        <v>-61551.724137931036</v>
      </c>
    </row>
    <row r="13" spans="1:5" ht="15.75">
      <c r="A13" s="19" t="s">
        <v>8</v>
      </c>
      <c r="B13" s="20">
        <v>7</v>
      </c>
      <c r="C13" s="20">
        <f t="shared" si="1"/>
        <v>61551.724137931036</v>
      </c>
      <c r="D13" s="21">
        <f>IFERROR(SUMIFS([1]Клиенты!$F$2:$F$55397,[1]Клиенты!$E$2:$E$55397,$A13,[1]Клиенты!$A$2:$A$55397,"&gt;"&amp;#REF!,[1]Клиенты!$A$2:$A$55397,"&lt;="&amp;B$10),0)</f>
        <v>0</v>
      </c>
      <c r="E13" s="20">
        <f t="shared" si="2"/>
        <v>-61551.724137931036</v>
      </c>
    </row>
    <row r="14" spans="1:5" ht="15.75">
      <c r="A14" s="19" t="s">
        <v>9</v>
      </c>
      <c r="B14" s="20">
        <v>7</v>
      </c>
      <c r="C14" s="20">
        <f t="shared" si="1"/>
        <v>61551.724137931036</v>
      </c>
      <c r="D14" s="21">
        <f>IFERROR(SUMIFS([1]Клиенты!$F$2:$F$55397,[1]Клиенты!$E$2:$E$55397,$A14,[1]Клиенты!$A$2:$A$55397,"&gt;"&amp;#REF!,[1]Клиенты!$A$2:$A$55397,"&lt;="&amp;B$10),0)</f>
        <v>0</v>
      </c>
      <c r="E14" s="20">
        <f t="shared" si="2"/>
        <v>-61551.724137931036</v>
      </c>
    </row>
    <row r="15" spans="1:5" ht="15.75">
      <c r="A15" s="22" t="s">
        <v>4</v>
      </c>
      <c r="B15" s="23">
        <f>SUM(B11:B14)</f>
        <v>29</v>
      </c>
      <c r="C15" s="24">
        <v>255000</v>
      </c>
      <c r="D15" s="24">
        <f>SUM(D11:D14)</f>
        <v>260000</v>
      </c>
      <c r="E15" s="25">
        <f>IFERROR(ROUND(D15*100%/C15,2),0)</f>
        <v>1.02</v>
      </c>
    </row>
    <row r="16" spans="1:5" ht="15.75">
      <c r="A16" s="17"/>
      <c r="B16" s="17"/>
      <c r="C16" s="18"/>
      <c r="D16" s="18"/>
      <c r="E16" s="17"/>
    </row>
    <row r="17" spans="1:5" ht="15.75">
      <c r="A17" s="26"/>
      <c r="B17" s="26"/>
      <c r="C17" s="26"/>
      <c r="D17" s="26"/>
      <c r="E17" s="26"/>
    </row>
    <row r="18" spans="1:5" ht="15.75">
      <c r="A18" s="1"/>
      <c r="B18" s="1"/>
      <c r="C18" s="2"/>
      <c r="D18" s="2"/>
      <c r="E18" s="1"/>
    </row>
    <row r="19" spans="1:5" ht="15.75">
      <c r="A19" s="1"/>
      <c r="B19" s="27"/>
      <c r="C19" s="27"/>
      <c r="D19" s="27"/>
      <c r="E19" s="1"/>
    </row>
    <row r="20" spans="1:5" ht="15.75">
      <c r="A20" s="28" t="s">
        <v>10</v>
      </c>
      <c r="B20" s="29" t="s">
        <v>11</v>
      </c>
      <c r="C20" s="2"/>
    </row>
    <row r="21" spans="1:5" ht="15.75">
      <c r="A21" s="30">
        <v>0.68</v>
      </c>
      <c r="B21" s="29">
        <v>0</v>
      </c>
      <c r="C21" s="2"/>
    </row>
    <row r="22" spans="1:5" ht="15.75">
      <c r="A22" s="30">
        <v>0.69</v>
      </c>
      <c r="B22" s="29">
        <v>0</v>
      </c>
      <c r="C22" s="2"/>
    </row>
    <row r="23" spans="1:5" ht="15.75">
      <c r="A23" s="30">
        <v>0.7</v>
      </c>
      <c r="B23" s="29">
        <v>15000</v>
      </c>
      <c r="C23" s="2"/>
    </row>
    <row r="24" spans="1:5" ht="15.75">
      <c r="A24" s="30">
        <v>0.71</v>
      </c>
      <c r="B24" s="29">
        <v>15000</v>
      </c>
      <c r="C24" s="2"/>
    </row>
    <row r="25" spans="1:5" ht="15.75">
      <c r="A25" s="30">
        <v>0.72</v>
      </c>
      <c r="B25" s="29">
        <v>15000</v>
      </c>
      <c r="C25" s="2"/>
    </row>
    <row r="26" spans="1:5" ht="15.75">
      <c r="A26" s="30">
        <v>0.73</v>
      </c>
      <c r="B26" s="29">
        <v>15000</v>
      </c>
      <c r="C26" s="2"/>
    </row>
    <row r="27" spans="1:5" ht="15.75">
      <c r="A27" s="30">
        <v>0.74</v>
      </c>
      <c r="B27" s="29">
        <v>15000</v>
      </c>
      <c r="C27" s="2"/>
    </row>
    <row r="28" spans="1:5" ht="15.75">
      <c r="A28" s="30">
        <v>0.75</v>
      </c>
      <c r="B28" s="29">
        <v>15000</v>
      </c>
      <c r="C28" s="2"/>
    </row>
    <row r="29" spans="1:5" ht="15.75">
      <c r="A29" s="30">
        <v>0.76</v>
      </c>
      <c r="B29" s="29">
        <v>15000</v>
      </c>
      <c r="C29" s="2"/>
    </row>
    <row r="30" spans="1:5" ht="15.75">
      <c r="A30" s="30">
        <v>0.77</v>
      </c>
      <c r="B30" s="29">
        <v>15000</v>
      </c>
      <c r="C30" s="2"/>
    </row>
    <row r="31" spans="1:5" ht="15.75">
      <c r="A31" s="30">
        <v>0.78</v>
      </c>
      <c r="B31" s="29">
        <v>15000</v>
      </c>
      <c r="C31" s="2"/>
    </row>
    <row r="32" spans="1:5" ht="15.75">
      <c r="A32" s="30">
        <v>0.79</v>
      </c>
      <c r="B32" s="29">
        <v>15000</v>
      </c>
      <c r="C32" s="2"/>
    </row>
    <row r="33" spans="1:3" ht="15.75">
      <c r="A33" s="30">
        <v>0.8</v>
      </c>
      <c r="B33" s="29">
        <v>35000</v>
      </c>
      <c r="C33" s="2"/>
    </row>
    <row r="34" spans="1:3" ht="15.75">
      <c r="A34" s="30">
        <v>0.81</v>
      </c>
      <c r="B34" s="29">
        <v>35000</v>
      </c>
      <c r="C34" s="2"/>
    </row>
    <row r="35" spans="1:3" ht="15.75">
      <c r="A35" s="30">
        <v>0.82</v>
      </c>
      <c r="B35" s="29">
        <v>35000</v>
      </c>
      <c r="C35" s="2"/>
    </row>
    <row r="36" spans="1:3" ht="15.75">
      <c r="A36" s="30">
        <v>0.83</v>
      </c>
      <c r="B36" s="29">
        <v>35000</v>
      </c>
      <c r="C36" s="2"/>
    </row>
    <row r="37" spans="1:3" ht="15.75">
      <c r="A37" s="30">
        <v>0.84</v>
      </c>
      <c r="B37" s="29">
        <v>35000</v>
      </c>
      <c r="C37" s="2"/>
    </row>
    <row r="38" spans="1:3" ht="15.75">
      <c r="A38" s="30">
        <v>0.85</v>
      </c>
      <c r="B38" s="29">
        <v>35000</v>
      </c>
      <c r="C38" s="2"/>
    </row>
    <row r="39" spans="1:3" ht="15.75">
      <c r="A39" s="30">
        <v>0.86</v>
      </c>
      <c r="B39" s="29">
        <v>35000</v>
      </c>
      <c r="C39" s="2"/>
    </row>
    <row r="40" spans="1:3" ht="15.75">
      <c r="A40" s="30">
        <v>0.87</v>
      </c>
      <c r="B40" s="29">
        <v>35000</v>
      </c>
      <c r="C40" s="2"/>
    </row>
    <row r="41" spans="1:3" ht="15.75">
      <c r="A41" s="30">
        <v>0.88</v>
      </c>
      <c r="B41" s="29">
        <v>35000</v>
      </c>
      <c r="C41" s="2"/>
    </row>
    <row r="42" spans="1:3" ht="15.75">
      <c r="A42" s="30">
        <v>0.89</v>
      </c>
      <c r="B42" s="29">
        <v>35000</v>
      </c>
      <c r="C42" s="2"/>
    </row>
    <row r="43" spans="1:3" ht="15.75">
      <c r="A43" s="30">
        <v>0.9</v>
      </c>
      <c r="B43" s="29">
        <v>35000</v>
      </c>
      <c r="C43" s="2"/>
    </row>
    <row r="44" spans="1:3" ht="15.75">
      <c r="A44" s="30">
        <v>0.91</v>
      </c>
      <c r="B44" s="29">
        <v>35000</v>
      </c>
      <c r="C44" s="2"/>
    </row>
    <row r="45" spans="1:3" ht="15.75">
      <c r="A45" s="30">
        <v>0.92</v>
      </c>
      <c r="B45" s="29">
        <v>35000</v>
      </c>
      <c r="C45" s="2"/>
    </row>
    <row r="46" spans="1:3" ht="15.75">
      <c r="A46" s="30">
        <v>0.93</v>
      </c>
      <c r="B46" s="29">
        <v>35000</v>
      </c>
      <c r="C46" s="2"/>
    </row>
    <row r="47" spans="1:3" ht="15.75">
      <c r="A47" s="30">
        <v>0.94</v>
      </c>
      <c r="B47" s="29">
        <v>35000</v>
      </c>
      <c r="C47" s="2"/>
    </row>
    <row r="48" spans="1:3" ht="15.75">
      <c r="A48" s="30">
        <v>0.95</v>
      </c>
      <c r="B48" s="29">
        <v>35000</v>
      </c>
      <c r="C48" s="2"/>
    </row>
    <row r="49" spans="1:3" ht="15.75">
      <c r="A49" s="30">
        <v>0.96</v>
      </c>
      <c r="B49" s="29">
        <v>35000</v>
      </c>
      <c r="C49" s="2"/>
    </row>
    <row r="50" spans="1:3" ht="15.75">
      <c r="A50" s="30">
        <v>0.97</v>
      </c>
      <c r="B50" s="29">
        <v>35000</v>
      </c>
      <c r="C50" s="2"/>
    </row>
    <row r="51" spans="1:3" ht="15.75">
      <c r="A51" s="30">
        <v>0.98</v>
      </c>
      <c r="B51" s="29">
        <v>35000</v>
      </c>
      <c r="C51" s="2"/>
    </row>
    <row r="52" spans="1:3" ht="15.75">
      <c r="A52" s="30">
        <v>0.99</v>
      </c>
      <c r="B52" s="29">
        <v>35000</v>
      </c>
      <c r="C52" s="2"/>
    </row>
    <row r="53" spans="1:3" ht="15.75">
      <c r="A53" s="30">
        <v>1</v>
      </c>
      <c r="B53" s="29">
        <v>50000</v>
      </c>
      <c r="C53" s="2"/>
    </row>
    <row r="54" spans="1:3" ht="15.75">
      <c r="A54" s="30">
        <v>1.01</v>
      </c>
      <c r="B54" s="29">
        <v>50000</v>
      </c>
      <c r="C54" s="2"/>
    </row>
    <row r="55" spans="1:3" ht="15.75">
      <c r="A55" s="30">
        <v>1.02</v>
      </c>
      <c r="B55" s="29">
        <v>50000</v>
      </c>
      <c r="C55" s="2"/>
    </row>
    <row r="56" spans="1:3" ht="15.75">
      <c r="A56" s="30">
        <v>1.03</v>
      </c>
      <c r="B56" s="29">
        <v>50000</v>
      </c>
      <c r="C56" s="2"/>
    </row>
    <row r="57" spans="1:3" ht="15.75">
      <c r="A57" s="30">
        <v>1.04</v>
      </c>
      <c r="B57" s="29">
        <v>50000</v>
      </c>
      <c r="C57" s="2"/>
    </row>
    <row r="58" spans="1:3" ht="15.75">
      <c r="A58" s="30">
        <v>1.05</v>
      </c>
      <c r="B58" s="29">
        <v>50000</v>
      </c>
      <c r="C58" s="2"/>
    </row>
    <row r="59" spans="1:3" ht="15.75">
      <c r="A59" s="30">
        <v>1.06</v>
      </c>
      <c r="B59" s="29">
        <v>50000</v>
      </c>
      <c r="C59" s="2"/>
    </row>
    <row r="60" spans="1:3" ht="15.75">
      <c r="A60" s="30">
        <v>1.07</v>
      </c>
      <c r="B60" s="29">
        <v>50000</v>
      </c>
      <c r="C60" s="2"/>
    </row>
    <row r="61" spans="1:3" ht="15.75">
      <c r="A61" s="30">
        <v>1.08</v>
      </c>
      <c r="B61" s="29">
        <v>50000</v>
      </c>
      <c r="C61" s="2"/>
    </row>
    <row r="62" spans="1:3" ht="15.75">
      <c r="A62" s="30">
        <v>1.0900000000000001</v>
      </c>
      <c r="B62" s="29">
        <v>50000</v>
      </c>
      <c r="C62" s="2"/>
    </row>
    <row r="63" spans="1:3" ht="15.75">
      <c r="A63" s="30">
        <v>1.1000000000000001</v>
      </c>
      <c r="B63" s="29">
        <v>70000</v>
      </c>
      <c r="C63" s="2"/>
    </row>
    <row r="64" spans="1:3" ht="15.75">
      <c r="A64" s="30">
        <v>1.1100000000000001</v>
      </c>
      <c r="B64" s="29">
        <v>70000</v>
      </c>
      <c r="C64" s="2"/>
    </row>
    <row r="65" spans="1:3" ht="15.75">
      <c r="A65" s="30">
        <v>1.1200000000000001</v>
      </c>
      <c r="B65" s="29">
        <v>70000</v>
      </c>
      <c r="C65" s="2"/>
    </row>
    <row r="66" spans="1:3" ht="15.75">
      <c r="A66" s="30">
        <v>1.1299999999999999</v>
      </c>
      <c r="B66" s="29">
        <v>70000</v>
      </c>
      <c r="C66" s="2"/>
    </row>
    <row r="67" spans="1:3" ht="15.75">
      <c r="A67" s="30">
        <v>1.1399999999999999</v>
      </c>
      <c r="B67" s="29">
        <v>70000</v>
      </c>
      <c r="C67" s="2"/>
    </row>
    <row r="68" spans="1:3" ht="15.75">
      <c r="A68" s="30">
        <v>1.1499999999999999</v>
      </c>
      <c r="B68" s="29">
        <v>70000</v>
      </c>
      <c r="C68" s="2"/>
    </row>
    <row r="69" spans="1:3" ht="15.75">
      <c r="A69" s="30">
        <v>1.1599999999999999</v>
      </c>
      <c r="B69" s="29">
        <v>70000</v>
      </c>
      <c r="C69" s="2"/>
    </row>
    <row r="70" spans="1:3" ht="15.75">
      <c r="A70" s="30">
        <v>1.17</v>
      </c>
      <c r="B70" s="29">
        <v>70000</v>
      </c>
      <c r="C70" s="2"/>
    </row>
    <row r="71" spans="1:3" ht="15.75">
      <c r="A71" s="30">
        <v>1.18</v>
      </c>
      <c r="B71" s="29">
        <v>70000</v>
      </c>
      <c r="C71" s="2"/>
    </row>
    <row r="72" spans="1:3" ht="15.75">
      <c r="A72" s="30">
        <v>1.19</v>
      </c>
      <c r="B72" s="29">
        <v>70000</v>
      </c>
      <c r="C72" s="2"/>
    </row>
    <row r="73" spans="1:3" ht="15.75">
      <c r="A73" s="30">
        <v>1.2</v>
      </c>
      <c r="B73" s="29">
        <v>70000</v>
      </c>
      <c r="C73" s="2"/>
    </row>
    <row r="74" spans="1:3" ht="15.75">
      <c r="A74" s="30">
        <v>1.21</v>
      </c>
      <c r="B74" s="29">
        <v>70000</v>
      </c>
      <c r="C74" s="2"/>
    </row>
    <row r="75" spans="1:3" ht="15.75">
      <c r="A75" s="30">
        <v>1.22</v>
      </c>
      <c r="B75" s="29">
        <v>70000</v>
      </c>
      <c r="C75" s="2"/>
    </row>
    <row r="76" spans="1:3" ht="15.75">
      <c r="A76" s="30">
        <v>1.23</v>
      </c>
      <c r="B76" s="29">
        <v>70000</v>
      </c>
      <c r="C76" s="2"/>
    </row>
    <row r="77" spans="1:3" ht="15.75">
      <c r="A77" s="30">
        <v>1.24</v>
      </c>
      <c r="B77" s="29">
        <v>70000</v>
      </c>
      <c r="C77" s="2"/>
    </row>
    <row r="78" spans="1:3" ht="15.75">
      <c r="A78" s="30">
        <v>1.25</v>
      </c>
      <c r="B78" s="29">
        <v>70000</v>
      </c>
      <c r="C78" s="2"/>
    </row>
    <row r="79" spans="1:3" ht="15.75">
      <c r="A79" s="30">
        <v>1.26</v>
      </c>
      <c r="B79" s="29">
        <v>70000</v>
      </c>
      <c r="C79" s="2"/>
    </row>
    <row r="80" spans="1:3" ht="15.75">
      <c r="A80" s="30">
        <v>1.27</v>
      </c>
      <c r="B80" s="29">
        <v>70000</v>
      </c>
      <c r="C80" s="2"/>
    </row>
    <row r="81" spans="1:3" ht="15.75">
      <c r="A81" s="30">
        <v>1.28</v>
      </c>
      <c r="B81" s="29">
        <v>70000</v>
      </c>
      <c r="C81" s="2"/>
    </row>
    <row r="82" spans="1:3" ht="15.75">
      <c r="A82" s="30">
        <v>1.29</v>
      </c>
      <c r="B82" s="29">
        <v>70000</v>
      </c>
      <c r="C82" s="2"/>
    </row>
    <row r="83" spans="1:3" ht="15.75">
      <c r="A83" s="30">
        <v>1.3</v>
      </c>
      <c r="B83" s="29">
        <v>70000</v>
      </c>
      <c r="C83" s="2"/>
    </row>
    <row r="84" spans="1:3" ht="15.75">
      <c r="A84" s="30">
        <v>1.31</v>
      </c>
      <c r="B84" s="29">
        <v>70000</v>
      </c>
      <c r="C84" s="2"/>
    </row>
    <row r="85" spans="1:3" ht="15.75">
      <c r="A85" s="30">
        <v>1.32</v>
      </c>
      <c r="B85" s="29">
        <v>70000</v>
      </c>
      <c r="C85" s="2"/>
    </row>
    <row r="86" spans="1:3" ht="15.75">
      <c r="A86" s="30">
        <v>1.33</v>
      </c>
      <c r="B86" s="29">
        <v>70000</v>
      </c>
      <c r="C86" s="2"/>
    </row>
    <row r="87" spans="1:3" ht="15.75">
      <c r="A87" s="30">
        <v>1.34</v>
      </c>
      <c r="B87" s="29">
        <v>70000</v>
      </c>
      <c r="C87" s="2"/>
    </row>
    <row r="88" spans="1:3" ht="15.75">
      <c r="A88" s="30">
        <v>1.35</v>
      </c>
      <c r="B88" s="29">
        <v>70000</v>
      </c>
      <c r="C88" s="2"/>
    </row>
    <row r="89" spans="1:3" ht="15.75">
      <c r="A89" s="30">
        <v>1.36</v>
      </c>
      <c r="B89" s="29">
        <v>70000</v>
      </c>
      <c r="C89" s="2"/>
    </row>
    <row r="90" spans="1:3" ht="15.75">
      <c r="A90" s="30">
        <v>1.37</v>
      </c>
      <c r="B90" s="29">
        <v>70000</v>
      </c>
      <c r="C90" s="2"/>
    </row>
    <row r="91" spans="1:3" ht="15.75">
      <c r="A91" s="30">
        <v>1.38</v>
      </c>
      <c r="B91" s="29">
        <v>70000</v>
      </c>
      <c r="C91" s="2"/>
    </row>
    <row r="92" spans="1:3" ht="15.75">
      <c r="A92" s="30">
        <v>1.39</v>
      </c>
      <c r="B92" s="29">
        <v>70000</v>
      </c>
      <c r="C92" s="2"/>
    </row>
    <row r="93" spans="1:3" ht="15.75">
      <c r="A93" s="30">
        <v>1.4</v>
      </c>
      <c r="B93" s="29">
        <v>70000</v>
      </c>
      <c r="C93" s="2"/>
    </row>
    <row r="94" spans="1:3" ht="15.75">
      <c r="A94" s="30">
        <v>1.41</v>
      </c>
      <c r="B94" s="29">
        <v>70000</v>
      </c>
      <c r="C94" s="2"/>
    </row>
    <row r="95" spans="1:3" ht="15.75">
      <c r="A95" s="30">
        <v>1.42</v>
      </c>
      <c r="B95" s="29">
        <v>70000</v>
      </c>
      <c r="C95" s="2"/>
    </row>
    <row r="96" spans="1:3" ht="15.75">
      <c r="A96" s="30">
        <v>1.43</v>
      </c>
      <c r="B96" s="29">
        <v>70000</v>
      </c>
      <c r="C96" s="2"/>
    </row>
    <row r="97" spans="1:3" ht="15.75">
      <c r="A97" s="30">
        <v>1.44</v>
      </c>
      <c r="B97" s="29">
        <v>70000</v>
      </c>
      <c r="C97" s="2"/>
    </row>
    <row r="98" spans="1:3" ht="15.75">
      <c r="A98" s="30">
        <v>1.45</v>
      </c>
      <c r="B98" s="29">
        <v>70000</v>
      </c>
      <c r="C98" s="2"/>
    </row>
    <row r="99" spans="1:3" ht="15.75">
      <c r="A99" s="30">
        <v>1.46</v>
      </c>
      <c r="B99" s="29">
        <v>70000</v>
      </c>
      <c r="C99" s="2"/>
    </row>
    <row r="100" spans="1:3" ht="15.75">
      <c r="A100" s="30">
        <v>1.47</v>
      </c>
      <c r="B100" s="29">
        <v>70000</v>
      </c>
      <c r="C100" s="2"/>
    </row>
    <row r="101" spans="1:3" ht="15.75">
      <c r="A101" s="30">
        <v>1.48</v>
      </c>
      <c r="B101" s="29">
        <v>70000</v>
      </c>
      <c r="C101" s="2"/>
    </row>
    <row r="102" spans="1:3" ht="15.75">
      <c r="A102" s="30">
        <v>1.49</v>
      </c>
      <c r="B102" s="29">
        <v>70000</v>
      </c>
      <c r="C102" s="2"/>
    </row>
    <row r="103" spans="1:3" ht="15.75">
      <c r="A103" s="30">
        <v>1.5</v>
      </c>
      <c r="B103" s="29">
        <v>70000</v>
      </c>
      <c r="C103" s="2"/>
    </row>
    <row r="104" spans="1:3" ht="15.75">
      <c r="A104" s="30">
        <v>1.51</v>
      </c>
      <c r="B104" s="29">
        <v>70000</v>
      </c>
      <c r="C104" s="2"/>
    </row>
    <row r="105" spans="1:3" ht="15.75">
      <c r="A105" s="30">
        <v>1.52</v>
      </c>
      <c r="B105" s="29">
        <v>70000</v>
      </c>
      <c r="C105" s="2"/>
    </row>
    <row r="106" spans="1:3" ht="15.75">
      <c r="A106" s="30">
        <v>1.53</v>
      </c>
      <c r="B106" s="29">
        <v>70000</v>
      </c>
      <c r="C106" s="2"/>
    </row>
    <row r="107" spans="1:3" ht="15.75">
      <c r="A107" s="30">
        <v>1.54</v>
      </c>
      <c r="B107" s="29">
        <v>70000</v>
      </c>
      <c r="C107" s="2"/>
    </row>
    <row r="108" spans="1:3" ht="15.75">
      <c r="A108" s="30">
        <v>1.55</v>
      </c>
      <c r="B108" s="29">
        <v>70000</v>
      </c>
      <c r="C108" s="2"/>
    </row>
    <row r="109" spans="1:3" ht="15.75">
      <c r="A109" s="30">
        <v>1.56</v>
      </c>
      <c r="B109" s="29">
        <v>70000</v>
      </c>
      <c r="C109" s="2"/>
    </row>
    <row r="110" spans="1:3" ht="15.75">
      <c r="A110" s="30">
        <v>1.57</v>
      </c>
      <c r="B110" s="29">
        <v>70000</v>
      </c>
      <c r="C110" s="2"/>
    </row>
    <row r="111" spans="1:3" ht="15.75">
      <c r="A111" s="30">
        <v>1.58</v>
      </c>
      <c r="B111" s="29">
        <v>70000</v>
      </c>
      <c r="C111" s="2"/>
    </row>
    <row r="112" spans="1:3" ht="15.75">
      <c r="A112" s="30">
        <v>1.59</v>
      </c>
      <c r="B112" s="29">
        <v>70000</v>
      </c>
      <c r="C112" s="2"/>
    </row>
    <row r="113" spans="1:3" ht="15.75">
      <c r="A113" s="30">
        <v>1.6</v>
      </c>
      <c r="B113" s="29">
        <v>70000</v>
      </c>
      <c r="C113" s="2"/>
    </row>
    <row r="114" spans="1:3" ht="15.75">
      <c r="A114" s="30">
        <v>1.61</v>
      </c>
      <c r="B114" s="29">
        <v>70000</v>
      </c>
      <c r="C114" s="2"/>
    </row>
    <row r="115" spans="1:3" ht="15.75">
      <c r="A115" s="30">
        <v>1.62</v>
      </c>
      <c r="B115" s="29">
        <v>70000</v>
      </c>
      <c r="C115" s="2"/>
    </row>
    <row r="116" spans="1:3" ht="15.75">
      <c r="A116" s="30">
        <v>1.63</v>
      </c>
      <c r="B116" s="29">
        <v>70000</v>
      </c>
      <c r="C116" s="2"/>
    </row>
    <row r="117" spans="1:3" ht="15.75">
      <c r="A117" s="30">
        <v>1.64</v>
      </c>
      <c r="B117" s="29">
        <v>70000</v>
      </c>
      <c r="C117" s="2"/>
    </row>
    <row r="118" spans="1:3" ht="15.75">
      <c r="A118" s="30">
        <v>1.65</v>
      </c>
      <c r="B118" s="29">
        <v>70000</v>
      </c>
      <c r="C118" s="2"/>
    </row>
    <row r="119" spans="1:3" ht="15.75">
      <c r="A119" s="30">
        <v>1.66</v>
      </c>
      <c r="B119" s="29">
        <v>70000</v>
      </c>
      <c r="C119" s="2"/>
    </row>
    <row r="120" spans="1:3" ht="15.75">
      <c r="A120" s="30">
        <v>1.67</v>
      </c>
      <c r="B120" s="29">
        <v>70000</v>
      </c>
      <c r="C120" s="2"/>
    </row>
    <row r="121" spans="1:3" ht="15.75">
      <c r="A121" s="30">
        <v>1.68</v>
      </c>
      <c r="B121" s="29">
        <v>70000</v>
      </c>
      <c r="C121" s="2"/>
    </row>
    <row r="122" spans="1:3" ht="15.75">
      <c r="A122" s="30">
        <v>1.69</v>
      </c>
      <c r="B122" s="29">
        <v>70000</v>
      </c>
      <c r="C122" s="2"/>
    </row>
    <row r="123" spans="1:3" ht="15.75">
      <c r="A123" s="30">
        <v>1.7</v>
      </c>
      <c r="B123" s="29">
        <v>70000</v>
      </c>
      <c r="C123" s="2"/>
    </row>
    <row r="124" spans="1:3" ht="15.75">
      <c r="A124" s="30">
        <v>1.71</v>
      </c>
      <c r="B124" s="29">
        <v>70000</v>
      </c>
      <c r="C124" s="2"/>
    </row>
    <row r="125" spans="1:3" ht="15.75">
      <c r="A125" s="30">
        <v>1.72</v>
      </c>
      <c r="B125" s="29">
        <v>70000</v>
      </c>
      <c r="C125" s="2"/>
    </row>
    <row r="126" spans="1:3" ht="15.75">
      <c r="A126" s="30">
        <v>1.73</v>
      </c>
      <c r="B126" s="29">
        <v>70000</v>
      </c>
      <c r="C126" s="2"/>
    </row>
    <row r="127" spans="1:3" ht="15.75">
      <c r="A127" s="30">
        <v>1.74</v>
      </c>
      <c r="B127" s="29">
        <v>70000</v>
      </c>
      <c r="C127" s="2"/>
    </row>
    <row r="128" spans="1:3" ht="15.75">
      <c r="A128" s="30">
        <v>1.75</v>
      </c>
      <c r="B128" s="29">
        <v>70000</v>
      </c>
      <c r="C128" s="2"/>
    </row>
    <row r="129" spans="1:3" ht="15.75">
      <c r="A129" s="30">
        <v>1.76</v>
      </c>
      <c r="B129" s="29">
        <v>70000</v>
      </c>
      <c r="C129" s="2"/>
    </row>
    <row r="130" spans="1:3" ht="15.75">
      <c r="A130" s="30">
        <v>1.77</v>
      </c>
      <c r="B130" s="29">
        <v>70000</v>
      </c>
      <c r="C130" s="2"/>
    </row>
    <row r="131" spans="1:3" ht="15.75">
      <c r="A131" s="30">
        <v>1.78</v>
      </c>
      <c r="B131" s="29">
        <v>70000</v>
      </c>
      <c r="C131" s="2"/>
    </row>
    <row r="132" spans="1:3" ht="15.75">
      <c r="A132" s="30">
        <v>1.79</v>
      </c>
      <c r="B132" s="29">
        <v>70000</v>
      </c>
      <c r="C132" s="2"/>
    </row>
    <row r="133" spans="1:3" ht="15.75">
      <c r="A133" s="30">
        <v>1.8</v>
      </c>
      <c r="B133" s="29">
        <v>70000</v>
      </c>
      <c r="C133" s="2"/>
    </row>
    <row r="134" spans="1:3" ht="15.75">
      <c r="A134" s="30">
        <v>1.81</v>
      </c>
      <c r="B134" s="29">
        <v>70000</v>
      </c>
      <c r="C134" s="2"/>
    </row>
    <row r="135" spans="1:3" ht="15.75">
      <c r="A135" s="30">
        <v>1.82</v>
      </c>
      <c r="B135" s="29">
        <v>70000</v>
      </c>
      <c r="C135" s="2"/>
    </row>
    <row r="136" spans="1:3" ht="15.75">
      <c r="A136" s="30">
        <v>1.83</v>
      </c>
      <c r="B136" s="29">
        <v>70000</v>
      </c>
      <c r="C136" s="2"/>
    </row>
    <row r="137" spans="1:3" ht="15.75">
      <c r="A137" s="30">
        <v>1.84</v>
      </c>
      <c r="B137" s="29">
        <v>70000</v>
      </c>
      <c r="C137" s="2"/>
    </row>
    <row r="138" spans="1:3" ht="15.75">
      <c r="A138" s="30">
        <v>1.85</v>
      </c>
      <c r="B138" s="29">
        <v>70000</v>
      </c>
      <c r="C138" s="2"/>
    </row>
    <row r="139" spans="1:3" ht="15.75">
      <c r="A139" s="30">
        <v>1.86</v>
      </c>
      <c r="B139" s="29">
        <v>70000</v>
      </c>
      <c r="C139" s="2"/>
    </row>
    <row r="140" spans="1:3" ht="15.75">
      <c r="A140" s="30">
        <v>1.87</v>
      </c>
      <c r="B140" s="29">
        <v>70000</v>
      </c>
      <c r="C140" s="2"/>
    </row>
    <row r="141" spans="1:3" ht="15.75">
      <c r="A141" s="30">
        <v>1.88</v>
      </c>
      <c r="B141" s="29">
        <v>70000</v>
      </c>
      <c r="C141" s="2"/>
    </row>
    <row r="142" spans="1:3" ht="15.75">
      <c r="A142" s="30">
        <v>1.89</v>
      </c>
      <c r="B142" s="29">
        <v>70000</v>
      </c>
      <c r="C142" s="2"/>
    </row>
    <row r="143" spans="1:3" ht="15.75">
      <c r="A143" s="30">
        <v>1.9</v>
      </c>
      <c r="B143" s="29">
        <v>70000</v>
      </c>
      <c r="C143" s="2"/>
    </row>
    <row r="144" spans="1:3" ht="15.75">
      <c r="A144" s="30">
        <v>1.91</v>
      </c>
      <c r="B144" s="29">
        <v>70000</v>
      </c>
      <c r="C144" s="2"/>
    </row>
    <row r="145" spans="1:3" ht="15.75">
      <c r="A145" s="30">
        <v>1.92</v>
      </c>
      <c r="B145" s="29">
        <v>70000</v>
      </c>
      <c r="C145" s="2"/>
    </row>
    <row r="146" spans="1:3" ht="15.75">
      <c r="A146" s="30">
        <v>1.93</v>
      </c>
      <c r="B146" s="29">
        <v>70000</v>
      </c>
      <c r="C146" s="2"/>
    </row>
    <row r="147" spans="1:3" ht="15.75">
      <c r="A147" s="30">
        <v>1.94</v>
      </c>
      <c r="B147" s="29">
        <v>70000</v>
      </c>
      <c r="C147" s="2"/>
    </row>
    <row r="148" spans="1:3" ht="15.75">
      <c r="A148" s="30">
        <v>1.95</v>
      </c>
      <c r="B148" s="29">
        <v>70000</v>
      </c>
      <c r="C148" s="2"/>
    </row>
    <row r="149" spans="1:3" ht="15.75">
      <c r="A149" s="30">
        <v>1.96</v>
      </c>
      <c r="B149" s="29">
        <v>70000</v>
      </c>
      <c r="C149" s="2"/>
    </row>
    <row r="150" spans="1:3" ht="15.75">
      <c r="A150" s="30">
        <v>1.97</v>
      </c>
      <c r="B150" s="29">
        <v>70000</v>
      </c>
      <c r="C150" s="2"/>
    </row>
    <row r="151" spans="1:3" ht="15.75">
      <c r="A151" s="30">
        <v>1.98</v>
      </c>
      <c r="B151" s="29">
        <v>70000</v>
      </c>
      <c r="C151" s="2"/>
    </row>
    <row r="152" spans="1:3" ht="15.75">
      <c r="A152" s="30">
        <v>1.99</v>
      </c>
      <c r="B152" s="29">
        <v>70000</v>
      </c>
      <c r="C152" s="2"/>
    </row>
    <row r="153" spans="1:3" ht="15.75">
      <c r="A153" s="30">
        <v>2</v>
      </c>
      <c r="B153" s="29">
        <v>70000</v>
      </c>
      <c r="C153" s="2"/>
    </row>
    <row r="154" spans="1:3" ht="15.75">
      <c r="A154" s="30">
        <v>2.0099999999999998</v>
      </c>
      <c r="B154" s="29">
        <v>70000</v>
      </c>
      <c r="C154" s="2"/>
    </row>
    <row r="155" spans="1:3" ht="15.75">
      <c r="A155" s="30">
        <v>2.02</v>
      </c>
      <c r="B155" s="29">
        <v>70000</v>
      </c>
      <c r="C155" s="2"/>
    </row>
    <row r="156" spans="1:3" ht="15.75">
      <c r="A156" s="30">
        <v>2.0299999999999998</v>
      </c>
      <c r="B156" s="29">
        <v>70000</v>
      </c>
      <c r="C156" s="2"/>
    </row>
    <row r="157" spans="1:3" ht="15.75">
      <c r="A157" s="30">
        <v>2.04</v>
      </c>
      <c r="B157" s="29">
        <v>70000</v>
      </c>
      <c r="C157" s="2"/>
    </row>
    <row r="158" spans="1:3" ht="15.75">
      <c r="A158" s="30">
        <v>2.0499999999999998</v>
      </c>
      <c r="B158" s="29">
        <v>70000</v>
      </c>
      <c r="C158" s="2"/>
    </row>
    <row r="159" spans="1:3" ht="15.75">
      <c r="A159" s="30">
        <v>2.06</v>
      </c>
      <c r="B159" s="29">
        <v>70000</v>
      </c>
      <c r="C159" s="2"/>
    </row>
    <row r="160" spans="1:3" ht="15.75">
      <c r="A160" s="30">
        <v>2.0699999999999998</v>
      </c>
      <c r="B160" s="29">
        <v>70000</v>
      </c>
      <c r="C160" s="2"/>
    </row>
    <row r="161" spans="1:3" ht="15.75">
      <c r="A161" s="30">
        <v>2.08</v>
      </c>
      <c r="B161" s="29">
        <v>70000</v>
      </c>
      <c r="C161" s="2"/>
    </row>
    <row r="162" spans="1:3" ht="15.75">
      <c r="A162" s="30">
        <v>2.09</v>
      </c>
      <c r="B162" s="29">
        <v>70000</v>
      </c>
      <c r="C162" s="2"/>
    </row>
    <row r="163" spans="1:3" ht="15.75">
      <c r="A163" s="30">
        <v>2.1</v>
      </c>
      <c r="B163" s="29">
        <v>70000</v>
      </c>
      <c r="C163" s="2"/>
    </row>
    <row r="164" spans="1:3" ht="15.75">
      <c r="A164" s="30">
        <v>2.11</v>
      </c>
      <c r="B164" s="29">
        <v>70000</v>
      </c>
      <c r="C164" s="2"/>
    </row>
    <row r="165" spans="1:3" ht="15.75">
      <c r="A165" s="30">
        <v>2.12</v>
      </c>
      <c r="B165" s="29">
        <v>70000</v>
      </c>
      <c r="C165" s="2"/>
    </row>
    <row r="166" spans="1:3" ht="15.75">
      <c r="A166" s="30">
        <v>2.13</v>
      </c>
      <c r="B166" s="29">
        <v>70000</v>
      </c>
      <c r="C166" s="2"/>
    </row>
    <row r="167" spans="1:3" ht="15.75">
      <c r="A167" s="30">
        <v>2.14</v>
      </c>
      <c r="B167" s="29">
        <v>70000</v>
      </c>
      <c r="C167" s="2"/>
    </row>
    <row r="168" spans="1:3" ht="15.75">
      <c r="A168" s="30">
        <v>2.15</v>
      </c>
      <c r="B168" s="29">
        <v>70000</v>
      </c>
      <c r="C168" s="2"/>
    </row>
    <row r="169" spans="1:3" ht="15.75">
      <c r="A169" s="30">
        <v>2.16</v>
      </c>
      <c r="B169" s="29">
        <v>70000</v>
      </c>
      <c r="C169" s="2"/>
    </row>
    <row r="170" spans="1:3" ht="15.75">
      <c r="A170" s="30">
        <v>2.17</v>
      </c>
      <c r="B170" s="29">
        <v>70000</v>
      </c>
      <c r="C170" s="2"/>
    </row>
    <row r="171" spans="1:3" ht="15.75">
      <c r="A171" s="30">
        <v>2.1800000000000002</v>
      </c>
      <c r="B171" s="29">
        <v>70000</v>
      </c>
      <c r="C171" s="2"/>
    </row>
    <row r="172" spans="1:3" ht="15.75">
      <c r="A172" s="30">
        <v>2.19</v>
      </c>
      <c r="B172" s="29">
        <v>70000</v>
      </c>
      <c r="C172" s="2"/>
    </row>
    <row r="173" spans="1:3" ht="15.75">
      <c r="A173" s="30">
        <v>2.2000000000000002</v>
      </c>
      <c r="B173" s="29">
        <v>70000</v>
      </c>
      <c r="C173" s="2"/>
    </row>
  </sheetData>
  <mergeCells count="1">
    <mergeCell ref="B19:D19"/>
  </mergeCells>
  <conditionalFormatting sqref="C4:D6 C15:E15">
    <cfRule type="cellIs" dxfId="1" priority="1" operator="greaterThan">
      <formula>0</formula>
    </cfRule>
  </conditionalFormatting>
  <conditionalFormatting sqref="C4:D6 C15:E15"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Премия маркетинг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2022-05-11T10:24:57Z</dcterms:created>
  <dcterms:modified xsi:type="dcterms:W3CDTF">2022-05-11T10:26:34Z</dcterms:modified>
</cp:coreProperties>
</file>