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ha\Documents\"/>
    </mc:Choice>
  </mc:AlternateContent>
  <bookViews>
    <workbookView xWindow="0" yWindow="0" windowWidth="28800" windowHeight="11835" activeTab="1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Dni">[2]Лист1!#REF!</definedName>
    <definedName name="Fio">[2]Лист1!#REF!</definedName>
    <definedName name="NO">[2]Лист1!#REF!</definedName>
    <definedName name="NP">[2]Лист1!#REF!</definedName>
    <definedName name="Number">[2]Лист1!#REF!</definedName>
    <definedName name="OO">[2]Лист1!#REF!</definedName>
    <definedName name="OP">[2]Лист1!#REF!</definedName>
    <definedName name="Prikaz">[2]Лист1!#REF!</definedName>
    <definedName name="Vid">[2]Лист1!#REF!</definedName>
    <definedName name="_xlnm.Print_Area" localSheetId="1">Лист2!$A$1:$FJ$62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42" i="2" l="1"/>
  <c r="DC28" i="2"/>
  <c r="DC27" i="2"/>
  <c r="EQ23" i="2"/>
  <c r="EQ45" i="2" s="1"/>
  <c r="EG23" i="2"/>
  <c r="EG28" i="2" s="1"/>
  <c r="DW23" i="2"/>
  <c r="DW26" i="2" s="1"/>
  <c r="DM23" i="2"/>
  <c r="DM44" i="2" s="1"/>
  <c r="DC23" i="2"/>
  <c r="DC45" i="2" s="1"/>
  <c r="CS23" i="2"/>
  <c r="CI23" i="2"/>
  <c r="CI29" i="2" s="1"/>
  <c r="BY23" i="2"/>
  <c r="BY44" i="2" s="1"/>
  <c r="BO23" i="2"/>
  <c r="BO45" i="2" s="1"/>
  <c r="BE23" i="2"/>
  <c r="BE28" i="2" s="1"/>
  <c r="AU23" i="2"/>
  <c r="AU26" i="2" s="1"/>
  <c r="AK23" i="2"/>
  <c r="AK44" i="2" s="1"/>
  <c r="FA44" i="2" s="1"/>
  <c r="DM31" i="2" l="1"/>
  <c r="EQ37" i="2"/>
  <c r="AK30" i="2"/>
  <c r="FA30" i="2" s="1"/>
  <c r="AK41" i="2"/>
  <c r="FA41" i="2" s="1"/>
  <c r="S53" i="2" s="1"/>
  <c r="S56" i="2" s="1"/>
  <c r="AK27" i="2"/>
  <c r="FA27" i="2" s="1"/>
  <c r="DC31" i="2"/>
  <c r="DC42" i="2"/>
  <c r="DM27" i="2"/>
  <c r="DC32" i="2"/>
  <c r="DC41" i="2"/>
  <c r="DM45" i="2"/>
  <c r="DM26" i="2"/>
  <c r="BO28" i="2"/>
  <c r="AK31" i="2"/>
  <c r="FA31" i="2" s="1"/>
  <c r="EQ32" i="2"/>
  <c r="DM41" i="2"/>
  <c r="BO46" i="2"/>
  <c r="AK26" i="2"/>
  <c r="FA26" i="2" s="1"/>
  <c r="BO27" i="2"/>
  <c r="EQ27" i="2"/>
  <c r="EQ28" i="2"/>
  <c r="BY30" i="2"/>
  <c r="BO31" i="2"/>
  <c r="EQ31" i="2"/>
  <c r="BO37" i="2"/>
  <c r="BO41" i="2"/>
  <c r="EQ41" i="2"/>
  <c r="AK45" i="2"/>
  <c r="FA45" i="2" s="1"/>
  <c r="DC46" i="2"/>
  <c r="CI25" i="2"/>
  <c r="DW29" i="2"/>
  <c r="DW25" i="2"/>
  <c r="AU25" i="2"/>
  <c r="BY26" i="2"/>
  <c r="BY27" i="2"/>
  <c r="AU29" i="2"/>
  <c r="DM30" i="2"/>
  <c r="BY31" i="2"/>
  <c r="BO32" i="2"/>
  <c r="DC37" i="2"/>
  <c r="BY41" i="2"/>
  <c r="BO42" i="2"/>
  <c r="BY45" i="2"/>
  <c r="EQ46" i="2"/>
  <c r="CS46" i="2"/>
  <c r="CS42" i="2"/>
  <c r="CS37" i="2"/>
  <c r="CS32" i="2"/>
  <c r="CS45" i="2"/>
  <c r="CS41" i="2"/>
  <c r="CS31" i="2"/>
  <c r="CS27" i="2"/>
  <c r="CS44" i="2"/>
  <c r="CS30" i="2"/>
  <c r="CS26" i="2"/>
  <c r="CS43" i="2"/>
  <c r="CS33" i="2"/>
  <c r="CS25" i="2"/>
  <c r="BE29" i="2"/>
  <c r="AG53" i="2"/>
  <c r="AG56" i="2" s="1"/>
  <c r="BE46" i="2"/>
  <c r="BE42" i="2"/>
  <c r="BE37" i="2"/>
  <c r="BE32" i="2"/>
  <c r="BE45" i="2"/>
  <c r="BE41" i="2"/>
  <c r="BE31" i="2"/>
  <c r="BE27" i="2"/>
  <c r="BE44" i="2"/>
  <c r="BE30" i="2"/>
  <c r="BE26" i="2"/>
  <c r="BE43" i="2"/>
  <c r="BE33" i="2"/>
  <c r="EG46" i="2"/>
  <c r="EG42" i="2"/>
  <c r="EG37" i="2"/>
  <c r="EG32" i="2"/>
  <c r="EG45" i="2"/>
  <c r="EG41" i="2"/>
  <c r="EG31" i="2"/>
  <c r="EG27" i="2"/>
  <c r="EG43" i="2"/>
  <c r="EG29" i="2"/>
  <c r="EG44" i="2"/>
  <c r="EG30" i="2"/>
  <c r="EG26" i="2"/>
  <c r="EG33" i="2"/>
  <c r="CS28" i="2"/>
  <c r="AU43" i="2"/>
  <c r="AU33" i="2"/>
  <c r="AU46" i="2"/>
  <c r="AU42" i="2"/>
  <c r="AU37" i="2"/>
  <c r="AU32" i="2"/>
  <c r="AU28" i="2"/>
  <c r="AU45" i="2"/>
  <c r="AU41" i="2"/>
  <c r="AU31" i="2"/>
  <c r="AU27" i="2"/>
  <c r="AU44" i="2"/>
  <c r="AU30" i="2"/>
  <c r="CI43" i="2"/>
  <c r="CI33" i="2"/>
  <c r="CI46" i="2"/>
  <c r="CI42" i="2"/>
  <c r="CI37" i="2"/>
  <c r="CI32" i="2"/>
  <c r="CI28" i="2"/>
  <c r="CI30" i="2"/>
  <c r="CI45" i="2"/>
  <c r="CI41" i="2"/>
  <c r="CI31" i="2"/>
  <c r="CI27" i="2"/>
  <c r="CI44" i="2"/>
  <c r="DW43" i="2"/>
  <c r="DW33" i="2"/>
  <c r="DW46" i="2"/>
  <c r="DW42" i="2"/>
  <c r="DW37" i="2"/>
  <c r="DW32" i="2"/>
  <c r="DW28" i="2"/>
  <c r="DW30" i="2"/>
  <c r="DW45" i="2"/>
  <c r="DW41" i="2"/>
  <c r="DW31" i="2"/>
  <c r="DW27" i="2"/>
  <c r="DW44" i="2"/>
  <c r="BE25" i="2"/>
  <c r="EG25" i="2"/>
  <c r="CI26" i="2"/>
  <c r="CS29" i="2"/>
  <c r="BO25" i="2"/>
  <c r="DC25" i="2"/>
  <c r="EQ25" i="2"/>
  <c r="AK28" i="2"/>
  <c r="BY28" i="2"/>
  <c r="DM28" i="2"/>
  <c r="BO29" i="2"/>
  <c r="DC29" i="2"/>
  <c r="EQ29" i="2"/>
  <c r="AK32" i="2"/>
  <c r="FA32" i="2" s="1"/>
  <c r="BY32" i="2"/>
  <c r="DM32" i="2"/>
  <c r="BO33" i="2"/>
  <c r="DC33" i="2"/>
  <c r="EQ33" i="2"/>
  <c r="AK37" i="2"/>
  <c r="BY37" i="2"/>
  <c r="DM37" i="2"/>
  <c r="AK42" i="2"/>
  <c r="FA42" i="2" s="1"/>
  <c r="BY42" i="2"/>
  <c r="DM42" i="2"/>
  <c r="BO43" i="2"/>
  <c r="DC43" i="2"/>
  <c r="EQ43" i="2"/>
  <c r="AK46" i="2"/>
  <c r="FA46" i="2" s="1"/>
  <c r="BY46" i="2"/>
  <c r="DM46" i="2"/>
  <c r="AK25" i="2"/>
  <c r="FA25" i="2" s="1"/>
  <c r="BY25" i="2"/>
  <c r="DM25" i="2"/>
  <c r="BO26" i="2"/>
  <c r="DC26" i="2"/>
  <c r="EQ26" i="2"/>
  <c r="AK29" i="2"/>
  <c r="FA29" i="2" s="1"/>
  <c r="BY29" i="2"/>
  <c r="DM29" i="2"/>
  <c r="BO30" i="2"/>
  <c r="DC30" i="2"/>
  <c r="EQ30" i="2"/>
  <c r="AK33" i="2"/>
  <c r="FA33" i="2" s="1"/>
  <c r="BY33" i="2"/>
  <c r="DM33" i="2"/>
  <c r="AK43" i="2"/>
  <c r="FA43" i="2" s="1"/>
  <c r="BY43" i="2"/>
  <c r="DM43" i="2"/>
  <c r="BO44" i="2"/>
  <c r="DC44" i="2"/>
  <c r="EQ44" i="2"/>
  <c r="AT53" i="2" l="1"/>
  <c r="AT56" i="2" s="1"/>
  <c r="BO34" i="2"/>
  <c r="BE34" i="2"/>
  <c r="DC34" i="2"/>
  <c r="CS34" i="2"/>
  <c r="EQ34" i="2"/>
  <c r="AU34" i="2"/>
  <c r="EG34" i="2"/>
  <c r="DM34" i="2"/>
  <c r="BY34" i="2"/>
  <c r="AK38" i="2"/>
  <c r="AU38" i="2" s="1"/>
  <c r="BE38" i="2" s="1"/>
  <c r="BO38" i="2" s="1"/>
  <c r="BY38" i="2" s="1"/>
  <c r="CI38" i="2" s="1"/>
  <c r="CS38" i="2" s="1"/>
  <c r="DC38" i="2" s="1"/>
  <c r="DM38" i="2" s="1"/>
  <c r="DW38" i="2" s="1"/>
  <c r="EG38" i="2" s="1"/>
  <c r="EQ38" i="2" s="1"/>
  <c r="FA38" i="2" s="1"/>
  <c r="FA37" i="2"/>
  <c r="AK34" i="2"/>
  <c r="FA28" i="2"/>
  <c r="DW34" i="2"/>
  <c r="CI34" i="2"/>
  <c r="AK40" i="2" l="1"/>
  <c r="AU40" i="2" s="1"/>
  <c r="BE40" i="2" s="1"/>
  <c r="BO40" i="2" s="1"/>
  <c r="BY40" i="2" s="1"/>
  <c r="CI40" i="2" s="1"/>
  <c r="CS40" i="2" s="1"/>
  <c r="DC40" i="2" s="1"/>
  <c r="DM40" i="2" s="1"/>
  <c r="DW40" i="2" s="1"/>
  <c r="EG40" i="2" s="1"/>
  <c r="EQ40" i="2" s="1"/>
  <c r="FA40" i="2" s="1"/>
  <c r="FA34" i="2"/>
  <c r="AK35" i="2"/>
  <c r="AU35" i="2" s="1"/>
  <c r="BE35" i="2" s="1"/>
  <c r="BO35" i="2" s="1"/>
  <c r="BY35" i="2" s="1"/>
  <c r="CI35" i="2" s="1"/>
  <c r="CS35" i="2" s="1"/>
  <c r="DC35" i="2" s="1"/>
  <c r="DM35" i="2" s="1"/>
  <c r="DW35" i="2" s="1"/>
  <c r="EG35" i="2" s="1"/>
  <c r="EQ35" i="2" s="1"/>
  <c r="FA35" i="2" s="1"/>
</calcChain>
</file>

<file path=xl/sharedStrings.xml><?xml version="1.0" encoding="utf-8"?>
<sst xmlns="http://schemas.openxmlformats.org/spreadsheetml/2006/main" count="82" uniqueCount="81">
  <si>
    <t>Таб.номер</t>
  </si>
  <si>
    <t>Год</t>
  </si>
  <si>
    <t>Месяц</t>
  </si>
  <si>
    <t>Раб.дни</t>
  </si>
  <si>
    <t>Кал.дни</t>
  </si>
  <si>
    <t>Коэф. отпуска</t>
  </si>
  <si>
    <t>Начислено</t>
  </si>
  <si>
    <t xml:space="preserve">НАЛОГОВАЯ КАРТОЧКА ПО УЧЕТУ ДОХОДОВ И НАЛОГА НА ДОХОДЫ ФИЗИЧЕСКИХ ЛИЦ ЗА </t>
  </si>
  <si>
    <t xml:space="preserve">2003 ГОД № </t>
  </si>
  <si>
    <t>Раздел 1. СВЕДЕНИЯ О НАЛОГОВОМ АГЕНТЕ (ИСТОЧНИКЕ ДОХОДОВ)</t>
  </si>
  <si>
    <t>1.1. ИНН/КПП (для организации или ИНН для налогового агента - индивидуального предпринимателя)</t>
  </si>
  <si>
    <t>1.2. Код налогового органа, где налоговый агент состоит на учете</t>
  </si>
  <si>
    <t>1.3. Наименование (фамилия, имя, отчество) налогового агента</t>
  </si>
  <si>
    <t>1.4. Код ОКАТО</t>
  </si>
  <si>
    <t>Раздел 2. СВЕДЕНИЯ О НАЛОГОПЛАТЕЛЬЩИКЕ (ПОЛУЧАТЕЛЕ ДОХОДОВ)</t>
  </si>
  <si>
    <t>2.1. ИНН</t>
  </si>
  <si>
    <t>2.3. Фамилия, Имя, Отчество</t>
  </si>
  <si>
    <t>2.4. Вид документа, удостоверяющего личность:</t>
  </si>
  <si>
    <t>2.6. Дата рождения (число, месяц, год)</t>
  </si>
  <si>
    <t>Раздел 3. РАСЧЕТ НАЛОГОВОЙ БАЗЫ И НАЛОГА НА ДОХОДЫ ФИЗИЧЕСКОГО ЛИЦА</t>
  </si>
  <si>
    <t>(для доходов, облагаемых по ставкам 13% и 30%)</t>
  </si>
  <si>
    <t>На начало налогового периода</t>
  </si>
  <si>
    <t>Долг по налогу за налогоплательщиком</t>
  </si>
  <si>
    <t>Долг по налогу за налоговым агентом</t>
  </si>
  <si>
    <t>Сумма дохода, облагаемого по ставке 13% с предыдущего места работы:</t>
  </si>
  <si>
    <t>Наименование показателя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</si>
  <si>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</si>
  <si>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</si>
  <si>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</si>
  <si>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</si>
  <si>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</si>
  <si>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</si>
  <si>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</si>
  <si>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</si>
  <si>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</si>
  <si>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</si>
  <si>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</si>
  <si>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</si>
  <si>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</si>
  <si>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Отработано</t>
  </si>
  <si>
    <t>Рабочих</t>
  </si>
  <si>
    <t>Календарных</t>
  </si>
  <si>
    <t>Коэффициент отпуска</t>
  </si>
  <si>
    <t>Код дохода 2000</t>
  </si>
  <si>
    <t>Код дохода 2002</t>
  </si>
  <si>
    <t>Код дохода 2012</t>
  </si>
  <si>
    <t>Код дохода 2013</t>
  </si>
  <si>
    <t>Код дохода 2300</t>
  </si>
  <si>
    <t>Код дохода 4800</t>
  </si>
  <si>
    <t xml:space="preserve">Общая сумма </t>
  </si>
  <si>
    <t>За месяц</t>
  </si>
  <si>
    <t>С начала года</t>
  </si>
  <si>
    <t>минусом вычетов</t>
  </si>
  <si>
    <t>Стандартные, социальные, имущественные и профессиональные налоговые вычеты (ст. 218 НК РФ, подп.4 п.1, ст. 219 НК РФ, подп.2 п.1, ст. 220 НК РФ, п.2 и 3 ст. 221 НК РФ)</t>
  </si>
  <si>
    <t>Вычеты</t>
  </si>
  <si>
    <t xml:space="preserve">Общая сумма с </t>
  </si>
  <si>
    <t>начала года</t>
  </si>
  <si>
    <t>Налоговая база (с начала года)</t>
  </si>
  <si>
    <t>Налог исчисленный</t>
  </si>
  <si>
    <t>ПФР</t>
  </si>
  <si>
    <t>ФСС</t>
  </si>
  <si>
    <t>ФФОМС</t>
  </si>
  <si>
    <t>База для расчета отпускных</t>
  </si>
  <si>
    <t>База для расчета больничных</t>
  </si>
  <si>
    <t>Раздел 4. ОБЩАЯ СУММА НАЛОГА ПО ИТОГАМ НАЛОГОВОГО ПЕРИОДА</t>
  </si>
  <si>
    <t>Показатели</t>
  </si>
  <si>
    <t>Общая сумма налога</t>
  </si>
  <si>
    <t>Передано на взыскание в налоговый орган</t>
  </si>
  <si>
    <t>По перерасчету за предшествующие налоговые периоды</t>
  </si>
  <si>
    <t>Долг по налогу</t>
  </si>
  <si>
    <t>Исчисленная</t>
  </si>
  <si>
    <t>Удержанная</t>
  </si>
  <si>
    <t>Перечислен-
ная в бюджет</t>
  </si>
  <si>
    <t>Возвращено</t>
  </si>
  <si>
    <t>Зачтено в счет налоговых обязательств отчетного года</t>
  </si>
  <si>
    <t>За налогоплательщиком</t>
  </si>
  <si>
    <t>За налоговым агентом</t>
  </si>
  <si>
    <t>По ставке 9%</t>
  </si>
  <si>
    <t>По ставке 13%</t>
  </si>
  <si>
    <t>По ставке 30%</t>
  </si>
  <si>
    <t>По ставке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</si>
</sst>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6" formatCode="000000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9">
    <xf numFmtId="0" fontId="0" fillId="0" borderId="0" xfId="0"/>
    <xf numFmtId="0" fontId="1" fillId="0" borderId="2" xfId="1" applyNumberFormat="1" applyFont="1" applyFill="1" applyBorder="1" applyAlignment="1"/>
    <xf numFmtId="0" fontId="1" fillId="0" borderId="1" xfId="1" applyNumberFormat="1" applyFont="1" applyFill="1" applyBorder="1" applyAlignment="1"/>
    <xf numFmtId="17" fontId="1" fillId="0" borderId="1" xfId="1" applyNumberFormat="1" applyFont="1" applyFill="1" applyBorder="1" applyAlignment="1">
      <alignment horizontal="right"/>
    </xf>
    <xf numFmtId="0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/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3" fillId="0" borderId="0" xfId="2"/>
    <xf numFmtId="0" fontId="4" fillId="0" borderId="0" xfId="2" applyFont="1"/>
    <xf numFmtId="0" fontId="4" fillId="0" borderId="0" xfId="2" applyFont="1" applyAlignment="1">
      <alignment horizontal="center"/>
    </xf>
    <xf numFmtId="49" fontId="4" fillId="0" borderId="0" xfId="2" applyNumberFormat="1" applyFont="1" applyBorder="1" applyAlignment="1"/>
    <xf numFmtId="0" fontId="4" fillId="0" borderId="0" xfId="2" applyFont="1" applyAlignment="1">
      <alignment horizontal="right"/>
    </xf>
    <xf numFmtId="49" fontId="4" fillId="0" borderId="8" xfId="2" applyNumberFormat="1" applyFont="1" applyBorder="1" applyAlignment="1">
      <alignment horizontal="center"/>
    </xf>
    <xf numFmtId="0" fontId="4" fillId="0" borderId="0" xfId="2" applyFont="1" applyBorder="1"/>
    <xf numFmtId="0" fontId="5" fillId="0" borderId="0" xfId="2" applyFont="1"/>
    <xf numFmtId="0" fontId="6" fillId="0" borderId="0" xfId="2" applyFont="1"/>
    <xf numFmtId="49" fontId="6" fillId="0" borderId="8" xfId="2" applyNumberFormat="1" applyFont="1" applyBorder="1" applyAlignment="1">
      <alignment horizontal="center"/>
    </xf>
    <xf numFmtId="49" fontId="6" fillId="0" borderId="0" xfId="2" applyNumberFormat="1" applyFont="1" applyAlignment="1">
      <alignment horizontal="center"/>
    </xf>
    <xf numFmtId="0" fontId="6" fillId="0" borderId="0" xfId="2" applyFont="1" applyBorder="1" applyAlignment="1">
      <alignment horizontal="left" vertical="center" wrapText="1"/>
    </xf>
    <xf numFmtId="0" fontId="6" fillId="0" borderId="8" xfId="2" applyFont="1" applyBorder="1" applyAlignment="1"/>
    <xf numFmtId="0" fontId="6" fillId="0" borderId="8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66" fontId="7" fillId="0" borderId="8" xfId="1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7" fillId="0" borderId="8" xfId="1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1" fillId="0" borderId="0" xfId="1"/>
    <xf numFmtId="0" fontId="6" fillId="0" borderId="6" xfId="2" applyFont="1" applyBorder="1"/>
    <xf numFmtId="49" fontId="8" fillId="0" borderId="9" xfId="2" applyNumberFormat="1" applyFont="1" applyBorder="1" applyAlignment="1">
      <alignment horizontal="center"/>
    </xf>
    <xf numFmtId="49" fontId="6" fillId="0" borderId="6" xfId="2" applyNumberFormat="1" applyFont="1" applyBorder="1" applyAlignment="1">
      <alignment horizontal="center"/>
    </xf>
    <xf numFmtId="14" fontId="7" fillId="0" borderId="9" xfId="1" applyNumberFormat="1" applyFont="1" applyBorder="1" applyAlignment="1">
      <alignment horizontal="left"/>
    </xf>
    <xf numFmtId="14" fontId="7" fillId="0" borderId="8" xfId="1" applyNumberFormat="1" applyFont="1" applyBorder="1" applyAlignment="1">
      <alignment horizontal="center"/>
    </xf>
    <xf numFmtId="49" fontId="6" fillId="0" borderId="0" xfId="2" applyNumberFormat="1" applyFont="1" applyBorder="1" applyAlignment="1"/>
    <xf numFmtId="49" fontId="8" fillId="0" borderId="8" xfId="2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5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0" fillId="0" borderId="0" xfId="2" applyFont="1" applyBorder="1" applyAlignment="1"/>
    <xf numFmtId="0" fontId="10" fillId="0" borderId="3" xfId="2" applyFont="1" applyBorder="1"/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2" borderId="9" xfId="2" applyFont="1" applyFill="1" applyBorder="1" applyAlignment="1">
      <alignment horizontal="center"/>
    </xf>
    <xf numFmtId="0" fontId="12" fillId="2" borderId="11" xfId="2" applyFont="1" applyFill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0" fontId="13" fillId="0" borderId="3" xfId="1" applyNumberFormat="1" applyFont="1" applyBorder="1" applyAlignment="1">
      <alignment horizontal="center"/>
    </xf>
    <xf numFmtId="0" fontId="13" fillId="0" borderId="9" xfId="1" applyNumberFormat="1" applyFont="1" applyBorder="1" applyAlignment="1">
      <alignment horizontal="center"/>
    </xf>
    <xf numFmtId="0" fontId="13" fillId="0" borderId="11" xfId="1" applyNumberFormat="1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3" xfId="1" applyNumberFormat="1" applyFont="1" applyBorder="1" applyAlignment="1">
      <alignment horizontal="center"/>
    </xf>
    <xf numFmtId="4" fontId="13" fillId="0" borderId="9" xfId="1" applyNumberFormat="1" applyFont="1" applyBorder="1" applyAlignment="1">
      <alignment horizontal="center"/>
    </xf>
    <xf numFmtId="4" fontId="13" fillId="0" borderId="11" xfId="1" applyNumberFormat="1" applyFont="1" applyBorder="1" applyAlignment="1">
      <alignment horizontal="center"/>
    </xf>
    <xf numFmtId="2" fontId="12" fillId="2" borderId="3" xfId="2" applyNumberFormat="1" applyFont="1" applyFill="1" applyBorder="1" applyAlignment="1">
      <alignment horizontal="center"/>
    </xf>
    <xf numFmtId="2" fontId="12" fillId="2" borderId="9" xfId="2" applyNumberFormat="1" applyFont="1" applyFill="1" applyBorder="1" applyAlignment="1">
      <alignment horizontal="center"/>
    </xf>
    <xf numFmtId="2" fontId="12" fillId="2" borderId="11" xfId="2" applyNumberFormat="1" applyFont="1" applyFill="1" applyBorder="1" applyAlignment="1">
      <alignment horizontal="center"/>
    </xf>
    <xf numFmtId="4" fontId="12" fillId="2" borderId="3" xfId="2" applyNumberFormat="1" applyFont="1" applyFill="1" applyBorder="1" applyAlignment="1">
      <alignment horizontal="center"/>
    </xf>
    <xf numFmtId="4" fontId="12" fillId="2" borderId="9" xfId="2" applyNumberFormat="1" applyFont="1" applyFill="1" applyBorder="1" applyAlignment="1">
      <alignment horizontal="center"/>
    </xf>
    <xf numFmtId="4" fontId="12" fillId="2" borderId="11" xfId="2" applyNumberFormat="1" applyFont="1" applyFill="1" applyBorder="1" applyAlignment="1">
      <alignment horizontal="center"/>
    </xf>
    <xf numFmtId="4" fontId="13" fillId="0" borderId="12" xfId="1" applyNumberFormat="1" applyFont="1" applyBorder="1" applyAlignment="1">
      <alignment horizontal="center"/>
    </xf>
    <xf numFmtId="4" fontId="13" fillId="0" borderId="13" xfId="1" applyNumberFormat="1" applyFont="1" applyBorder="1" applyAlignment="1">
      <alignment horizontal="center"/>
    </xf>
    <xf numFmtId="4" fontId="13" fillId="0" borderId="14" xfId="1" applyNumberFormat="1" applyFont="1" applyBorder="1" applyAlignment="1">
      <alignment horizontal="center"/>
    </xf>
    <xf numFmtId="4" fontId="13" fillId="0" borderId="15" xfId="1" applyNumberFormat="1" applyFont="1" applyBorder="1" applyAlignment="1">
      <alignment horizontal="center"/>
    </xf>
    <xf numFmtId="0" fontId="10" fillId="0" borderId="16" xfId="2" applyFont="1" applyBorder="1"/>
    <xf numFmtId="0" fontId="10" fillId="0" borderId="17" xfId="2" applyFont="1" applyBorder="1"/>
    <xf numFmtId="0" fontId="10" fillId="0" borderId="18" xfId="2" applyFont="1" applyBorder="1"/>
    <xf numFmtId="0" fontId="10" fillId="0" borderId="18" xfId="2" applyFont="1" applyBorder="1"/>
    <xf numFmtId="4" fontId="10" fillId="0" borderId="5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4" fontId="12" fillId="2" borderId="20" xfId="2" applyNumberFormat="1" applyFont="1" applyFill="1" applyBorder="1" applyAlignment="1">
      <alignment horizontal="center"/>
    </xf>
    <xf numFmtId="0" fontId="12" fillId="2" borderId="20" xfId="2" applyFont="1" applyFill="1" applyBorder="1" applyAlignment="1">
      <alignment horizontal="center"/>
    </xf>
    <xf numFmtId="0" fontId="10" fillId="0" borderId="21" xfId="2" applyFont="1" applyBorder="1"/>
    <xf numFmtId="0" fontId="10" fillId="0" borderId="0" xfId="2" applyFont="1" applyBorder="1"/>
    <xf numFmtId="0" fontId="10" fillId="0" borderId="7" xfId="2" applyFont="1" applyBorder="1"/>
    <xf numFmtId="0" fontId="10" fillId="0" borderId="10" xfId="2" applyFont="1" applyBorder="1"/>
    <xf numFmtId="0" fontId="10" fillId="0" borderId="6" xfId="2" applyFont="1" applyBorder="1"/>
    <xf numFmtId="0" fontId="10" fillId="0" borderId="2" xfId="2" applyFont="1" applyBorder="1"/>
    <xf numFmtId="4" fontId="10" fillId="0" borderId="10" xfId="2" applyNumberFormat="1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4" fontId="12" fillId="2" borderId="1" xfId="2" applyNumberFormat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0" fillId="0" borderId="22" xfId="2" applyFont="1" applyBorder="1"/>
    <xf numFmtId="0" fontId="10" fillId="0" borderId="23" xfId="2" applyFont="1" applyBorder="1"/>
    <xf numFmtId="0" fontId="10" fillId="0" borderId="24" xfId="2" applyFont="1" applyBorder="1"/>
    <xf numFmtId="0" fontId="10" fillId="0" borderId="24" xfId="2" applyFont="1" applyBorder="1"/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2" fillId="2" borderId="12" xfId="2" applyFont="1" applyFill="1" applyBorder="1" applyAlignment="1">
      <alignment horizontal="center"/>
    </xf>
    <xf numFmtId="0" fontId="10" fillId="0" borderId="17" xfId="2" applyFont="1" applyBorder="1" applyAlignment="1">
      <alignment vertical="center" wrapText="1"/>
    </xf>
    <xf numFmtId="0" fontId="10" fillId="0" borderId="18" xfId="2" applyFont="1" applyBorder="1" applyAlignment="1">
      <alignment vertical="center" wrapText="1"/>
    </xf>
    <xf numFmtId="0" fontId="10" fillId="0" borderId="25" xfId="2" applyFont="1" applyBorder="1"/>
    <xf numFmtId="49" fontId="10" fillId="0" borderId="26" xfId="2" applyNumberFormat="1" applyFont="1" applyBorder="1"/>
    <xf numFmtId="0" fontId="10" fillId="0" borderId="27" xfId="2" applyFont="1" applyBorder="1"/>
    <xf numFmtId="4" fontId="13" fillId="0" borderId="28" xfId="1" applyNumberFormat="1" applyFont="1" applyBorder="1" applyAlignment="1">
      <alignment horizontal="center"/>
    </xf>
    <xf numFmtId="4" fontId="13" fillId="0" borderId="29" xfId="1" applyNumberFormat="1" applyFont="1" applyBorder="1" applyAlignment="1">
      <alignment horizontal="center"/>
    </xf>
    <xf numFmtId="4" fontId="13" fillId="0" borderId="30" xfId="1" applyNumberFormat="1" applyFont="1" applyBorder="1" applyAlignment="1">
      <alignment horizontal="center"/>
    </xf>
    <xf numFmtId="4" fontId="12" fillId="2" borderId="4" xfId="2" applyNumberFormat="1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10" fillId="0" borderId="0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0" fillId="0" borderId="17" xfId="2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4" fontId="10" fillId="0" borderId="4" xfId="2" applyNumberFormat="1" applyFont="1" applyBorder="1" applyAlignment="1">
      <alignment horizontal="center"/>
    </xf>
    <xf numFmtId="0" fontId="10" fillId="0" borderId="23" xfId="2" applyFont="1" applyBorder="1" applyAlignment="1">
      <alignment vertical="center" wrapText="1"/>
    </xf>
    <xf numFmtId="0" fontId="10" fillId="0" borderId="24" xfId="2" applyFont="1" applyBorder="1" applyAlignment="1">
      <alignment vertical="center" wrapText="1"/>
    </xf>
    <xf numFmtId="0" fontId="10" fillId="0" borderId="23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4" fontId="10" fillId="0" borderId="12" xfId="2" applyNumberFormat="1" applyFont="1" applyBorder="1" applyAlignment="1">
      <alignment horizontal="center"/>
    </xf>
    <xf numFmtId="0" fontId="10" fillId="0" borderId="5" xfId="2" applyFont="1" applyBorder="1"/>
    <xf numFmtId="0" fontId="10" fillId="0" borderId="26" xfId="2" applyFont="1" applyBorder="1"/>
    <xf numFmtId="0" fontId="10" fillId="0" borderId="27" xfId="2" applyFont="1" applyBorder="1"/>
    <xf numFmtId="4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9" xfId="2" applyFont="1" applyBorder="1"/>
    <xf numFmtId="0" fontId="10" fillId="0" borderId="11" xfId="2" applyFont="1" applyBorder="1"/>
    <xf numFmtId="0" fontId="10" fillId="0" borderId="6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4" fontId="12" fillId="2" borderId="12" xfId="2" applyNumberFormat="1" applyFont="1" applyFill="1" applyBorder="1" applyAlignment="1">
      <alignment horizontal="center"/>
    </xf>
    <xf numFmtId="0" fontId="10" fillId="0" borderId="25" xfId="2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9" xfId="2" applyFont="1" applyBorder="1" applyAlignment="1">
      <alignment horizontal="left" wrapText="1"/>
    </xf>
    <xf numFmtId="0" fontId="10" fillId="0" borderId="11" xfId="2" applyFont="1" applyBorder="1" applyAlignment="1">
      <alignment horizontal="left" wrapText="1"/>
    </xf>
    <xf numFmtId="4" fontId="10" fillId="0" borderId="11" xfId="2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left" wrapText="1"/>
    </xf>
    <xf numFmtId="0" fontId="10" fillId="0" borderId="0" xfId="2" applyFont="1" applyFill="1" applyBorder="1" applyAlignment="1">
      <alignment horizontal="center"/>
    </xf>
    <xf numFmtId="0" fontId="10" fillId="0" borderId="10" xfId="2" applyFont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8" xfId="2" applyFont="1" applyBorder="1" applyAlignment="1">
      <alignment horizontal="center" vertical="top" wrapText="1"/>
    </xf>
    <xf numFmtId="0" fontId="10" fillId="0" borderId="19" xfId="2" applyFont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1" xfId="2" applyFont="1" applyBorder="1" applyAlignment="1"/>
    <xf numFmtId="0" fontId="6" fillId="0" borderId="8" xfId="2" applyFont="1" applyBorder="1" applyAlignment="1">
      <alignment horizontal="center"/>
    </xf>
    <xf numFmtId="0" fontId="14" fillId="0" borderId="6" xfId="2" applyFont="1" applyBorder="1" applyAlignment="1">
      <alignment horizontal="center"/>
    </xf>
    <xf numFmtId="0" fontId="14" fillId="0" borderId="0" xfId="2" applyFont="1"/>
  </cellXfs>
  <cellStyles count="3">
    <cellStyle name="Обычный" xfId="0" builtinId="0"/>
    <cellStyle name="Обычный 2" xfId="1"/>
    <cellStyle name="Обычный 3" xfId="2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0\ _₽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esha\Virtual\161_&#1047;&#1072;&#1088;&#1072;&#1073;&#1086;&#1090;&#1085;&#1072;&#1103;%20&#1087;&#1083;&#1072;&#1090;&#1072;\1_&#1040;&#1085;&#1072;&#1083;&#1080;&#1090;&#1080;&#1082;&#1072;\&#1072;&#1085;&#1072;&#1083;&#1080;&#1090;&#1080;&#1082;&#1072;%202021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esha\Virtual\161_&#1047;&#1072;&#1088;&#1072;&#1073;&#1086;&#1090;&#1085;&#1072;&#1103;%20&#1087;&#1083;&#1072;&#1090;&#1072;\1_&#1041;&#1091;&#1093;&#1075;&#1072;&#1083;&#1090;&#1077;&#1088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Разделы 1-9"/>
      <sheetName val="для формы 2-НДФЛ"/>
      <sheetName val="для формы 6-НДФЛ"/>
    </sheetNames>
    <sheetDataSet>
      <sheetData sheetId="0"/>
      <sheetData sheetId="1">
        <row r="4">
          <cell r="C4">
            <v>19</v>
          </cell>
          <cell r="D4">
            <v>31</v>
          </cell>
          <cell r="E4">
            <v>29.3</v>
          </cell>
          <cell r="F4">
            <v>40100.89</v>
          </cell>
          <cell r="G4">
            <v>40100.89</v>
          </cell>
          <cell r="M4">
            <v>2800</v>
          </cell>
          <cell r="N4">
            <v>4849</v>
          </cell>
          <cell r="O4">
            <v>8822.1957999999995</v>
          </cell>
          <cell r="P4">
            <v>1162.92581</v>
          </cell>
          <cell r="Q4">
            <v>2045.1453899999999</v>
          </cell>
          <cell r="R4">
            <v>40100.89</v>
          </cell>
          <cell r="S4">
            <v>40100.89</v>
          </cell>
        </row>
        <row r="5">
          <cell r="C5">
            <v>10</v>
          </cell>
          <cell r="D5">
            <v>20</v>
          </cell>
          <cell r="E5">
            <v>18.903225806451612</v>
          </cell>
          <cell r="F5">
            <v>40000.43</v>
          </cell>
          <cell r="G5">
            <v>40000.43</v>
          </cell>
          <cell r="M5">
            <v>4400</v>
          </cell>
          <cell r="N5">
            <v>4628</v>
          </cell>
          <cell r="O5">
            <v>8800.0946000000004</v>
          </cell>
          <cell r="P5">
            <v>1160.0124700000001</v>
          </cell>
          <cell r="Q5">
            <v>2040.0219299999999</v>
          </cell>
          <cell r="R5">
            <v>37181.08</v>
          </cell>
          <cell r="S5">
            <v>37181.08</v>
          </cell>
        </row>
        <row r="6">
          <cell r="C6">
            <v>19</v>
          </cell>
          <cell r="D6">
            <v>31</v>
          </cell>
          <cell r="E6">
            <v>29.3</v>
          </cell>
          <cell r="F6">
            <v>50925.65</v>
          </cell>
          <cell r="G6">
            <v>50925.65</v>
          </cell>
          <cell r="N6">
            <v>6620</v>
          </cell>
          <cell r="O6">
            <v>11203.643</v>
          </cell>
          <cell r="P6">
            <v>1476.8438500000002</v>
          </cell>
          <cell r="Q6">
            <v>2597.2081499999999</v>
          </cell>
          <cell r="R6">
            <v>50925.65</v>
          </cell>
          <cell r="S6">
            <v>50925.65</v>
          </cell>
        </row>
        <row r="7">
          <cell r="C7">
            <v>19</v>
          </cell>
          <cell r="D7">
            <v>31</v>
          </cell>
          <cell r="E7">
            <v>29.3</v>
          </cell>
          <cell r="F7">
            <v>41535.14</v>
          </cell>
          <cell r="G7">
            <v>41535.14</v>
          </cell>
          <cell r="M7">
            <v>1400</v>
          </cell>
          <cell r="N7">
            <v>5218</v>
          </cell>
          <cell r="O7">
            <v>9137.7307999999994</v>
          </cell>
          <cell r="P7">
            <v>1204.5190600000001</v>
          </cell>
          <cell r="Q7">
            <v>2118.29214</v>
          </cell>
          <cell r="R7">
            <v>31938.36</v>
          </cell>
          <cell r="S7">
            <v>31938.36</v>
          </cell>
        </row>
        <row r="8">
          <cell r="C8">
            <v>19</v>
          </cell>
          <cell r="D8">
            <v>31</v>
          </cell>
          <cell r="E8">
            <v>29.3</v>
          </cell>
          <cell r="F8">
            <v>31860.91</v>
          </cell>
          <cell r="G8">
            <v>31860.91</v>
          </cell>
          <cell r="N8">
            <v>4142</v>
          </cell>
          <cell r="O8">
            <v>7009.4002</v>
          </cell>
          <cell r="P8">
            <v>923.96639000000005</v>
          </cell>
          <cell r="Q8">
            <v>1624.9064099999998</v>
          </cell>
          <cell r="R8">
            <v>31860.91</v>
          </cell>
          <cell r="S8">
            <v>31860.91</v>
          </cell>
        </row>
        <row r="9">
          <cell r="C9">
            <v>19</v>
          </cell>
          <cell r="D9">
            <v>31</v>
          </cell>
          <cell r="E9">
            <v>29.3</v>
          </cell>
          <cell r="F9">
            <v>35787.870000000003</v>
          </cell>
          <cell r="G9">
            <v>35787.870000000003</v>
          </cell>
          <cell r="M9">
            <v>1900</v>
          </cell>
          <cell r="N9">
            <v>4405</v>
          </cell>
          <cell r="O9">
            <v>7873.3314000000009</v>
          </cell>
          <cell r="P9">
            <v>1037.8482300000001</v>
          </cell>
          <cell r="Q9">
            <v>1825.18137</v>
          </cell>
          <cell r="R9">
            <v>35787.870000000003</v>
          </cell>
          <cell r="S9">
            <v>35787.870000000003</v>
          </cell>
        </row>
        <row r="10">
          <cell r="C10">
            <v>19</v>
          </cell>
          <cell r="D10">
            <v>31</v>
          </cell>
          <cell r="E10">
            <v>29.3</v>
          </cell>
          <cell r="F10">
            <v>34841.78</v>
          </cell>
          <cell r="G10">
            <v>34841.78</v>
          </cell>
          <cell r="N10">
            <v>4529</v>
          </cell>
          <cell r="O10">
            <v>7665.1916000000001</v>
          </cell>
          <cell r="P10">
            <v>1010.41162</v>
          </cell>
          <cell r="Q10">
            <v>1776.9307799999999</v>
          </cell>
          <cell r="R10">
            <v>34841.78</v>
          </cell>
          <cell r="S10">
            <v>34841.78</v>
          </cell>
        </row>
        <row r="11">
          <cell r="C11">
            <v>19</v>
          </cell>
          <cell r="D11">
            <v>31</v>
          </cell>
          <cell r="E11">
            <v>29.3</v>
          </cell>
          <cell r="F11">
            <v>22957.02</v>
          </cell>
          <cell r="G11">
            <v>22957.02</v>
          </cell>
          <cell r="N11">
            <v>2984</v>
          </cell>
          <cell r="O11">
            <v>5050.5443999999998</v>
          </cell>
          <cell r="P11">
            <v>665.75358000000006</v>
          </cell>
          <cell r="Q11">
            <v>1170.8080199999999</v>
          </cell>
          <cell r="R11">
            <v>22957.02</v>
          </cell>
          <cell r="S11">
            <v>22957.02</v>
          </cell>
        </row>
        <row r="12">
          <cell r="C12">
            <v>19</v>
          </cell>
          <cell r="D12">
            <v>31</v>
          </cell>
          <cell r="E12">
            <v>29.3</v>
          </cell>
          <cell r="F12">
            <v>58741.27</v>
          </cell>
          <cell r="G12">
            <v>58741.27</v>
          </cell>
          <cell r="N12">
            <v>7636</v>
          </cell>
          <cell r="O12">
            <v>12923.079399999999</v>
          </cell>
          <cell r="P12">
            <v>1703.49683</v>
          </cell>
          <cell r="Q12">
            <v>2995.8047699999997</v>
          </cell>
          <cell r="R12">
            <v>43184.47</v>
          </cell>
          <cell r="S12">
            <v>43184.47</v>
          </cell>
        </row>
        <row r="13">
          <cell r="C13">
            <v>19</v>
          </cell>
          <cell r="D13">
            <v>31</v>
          </cell>
          <cell r="E13">
            <v>29.3</v>
          </cell>
          <cell r="F13">
            <v>37042.32</v>
          </cell>
          <cell r="G13">
            <v>37042.32</v>
          </cell>
          <cell r="M13">
            <v>1400</v>
          </cell>
          <cell r="N13">
            <v>4634</v>
          </cell>
          <cell r="O13">
            <v>8149.3104000000003</v>
          </cell>
          <cell r="P13">
            <v>1074.2272800000001</v>
          </cell>
          <cell r="Q13">
            <v>1889.1583199999998</v>
          </cell>
          <cell r="R13">
            <v>37042.32</v>
          </cell>
          <cell r="S13">
            <v>37042.32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19</v>
          </cell>
          <cell r="D15">
            <v>31</v>
          </cell>
          <cell r="E15">
            <v>29.3</v>
          </cell>
          <cell r="F15">
            <v>21316.92</v>
          </cell>
          <cell r="G15">
            <v>21316.92</v>
          </cell>
          <cell r="N15">
            <v>2771</v>
          </cell>
          <cell r="O15">
            <v>4689.7223999999997</v>
          </cell>
          <cell r="P15">
            <v>618.19067999999993</v>
          </cell>
          <cell r="Q15">
            <v>1087.1629199999998</v>
          </cell>
          <cell r="R15">
            <v>21316.92</v>
          </cell>
          <cell r="S15">
            <v>21316.92</v>
          </cell>
        </row>
        <row r="16">
          <cell r="C16">
            <v>19</v>
          </cell>
          <cell r="D16">
            <v>31</v>
          </cell>
          <cell r="E16">
            <v>29.3</v>
          </cell>
          <cell r="F16">
            <v>22514.06</v>
          </cell>
          <cell r="G16">
            <v>22514.06</v>
          </cell>
          <cell r="M16">
            <v>2800</v>
          </cell>
          <cell r="N16">
            <v>2563</v>
          </cell>
          <cell r="O16">
            <v>4953.0932000000003</v>
          </cell>
          <cell r="P16">
            <v>652.9077400000001</v>
          </cell>
          <cell r="Q16">
            <v>1148.2170599999999</v>
          </cell>
          <cell r="R16">
            <v>22514.06</v>
          </cell>
          <cell r="S16">
            <v>22514.06</v>
          </cell>
        </row>
        <row r="17">
          <cell r="C17">
            <v>19</v>
          </cell>
          <cell r="D17">
            <v>31</v>
          </cell>
          <cell r="E17">
            <v>29.3</v>
          </cell>
          <cell r="F17">
            <v>38966.22</v>
          </cell>
          <cell r="G17">
            <v>38966.22</v>
          </cell>
          <cell r="M17">
            <v>1400</v>
          </cell>
          <cell r="N17">
            <v>4884</v>
          </cell>
          <cell r="O17">
            <v>8572.5684000000001</v>
          </cell>
          <cell r="P17">
            <v>1130.0203800000002</v>
          </cell>
          <cell r="Q17">
            <v>1987.2772199999999</v>
          </cell>
          <cell r="R17">
            <v>38966.22</v>
          </cell>
          <cell r="S17">
            <v>38966.22</v>
          </cell>
        </row>
        <row r="18">
          <cell r="C18">
            <v>19</v>
          </cell>
          <cell r="D18">
            <v>31</v>
          </cell>
          <cell r="E18">
            <v>29.3</v>
          </cell>
          <cell r="F18">
            <v>47824.09</v>
          </cell>
          <cell r="G18">
            <v>47824.09</v>
          </cell>
          <cell r="M18">
            <v>1400</v>
          </cell>
          <cell r="N18">
            <v>6035</v>
          </cell>
          <cell r="O18">
            <v>10521.299799999999</v>
          </cell>
          <cell r="P18">
            <v>1386.89861</v>
          </cell>
          <cell r="Q18">
            <v>2439.0285899999994</v>
          </cell>
          <cell r="R18">
            <v>47522.02</v>
          </cell>
          <cell r="S18">
            <v>47522.02</v>
          </cell>
        </row>
        <row r="19">
          <cell r="C19">
            <v>19</v>
          </cell>
          <cell r="D19">
            <v>31</v>
          </cell>
          <cell r="E19">
            <v>29.3</v>
          </cell>
          <cell r="F19">
            <v>37989.18</v>
          </cell>
          <cell r="G19">
            <v>37989.18</v>
          </cell>
          <cell r="M19">
            <v>5800</v>
          </cell>
          <cell r="N19">
            <v>4185</v>
          </cell>
          <cell r="O19">
            <v>8357.6196</v>
          </cell>
          <cell r="P19">
            <v>1101.68622</v>
          </cell>
          <cell r="Q19">
            <v>1937.4481799999999</v>
          </cell>
          <cell r="R19">
            <v>37989.18</v>
          </cell>
          <cell r="S19">
            <v>37989.18</v>
          </cell>
        </row>
        <row r="20">
          <cell r="C20">
            <v>19</v>
          </cell>
          <cell r="D20">
            <v>31</v>
          </cell>
          <cell r="E20">
            <v>29.3</v>
          </cell>
          <cell r="F20">
            <v>37204.92</v>
          </cell>
          <cell r="G20">
            <v>37204.92</v>
          </cell>
          <cell r="M20">
            <v>1900</v>
          </cell>
          <cell r="N20">
            <v>4590</v>
          </cell>
          <cell r="O20">
            <v>8185.0823999999993</v>
          </cell>
          <cell r="P20">
            <v>1078.9426800000001</v>
          </cell>
          <cell r="Q20">
            <v>1897.4509199999998</v>
          </cell>
          <cell r="R20">
            <v>37204.92</v>
          </cell>
          <cell r="S20">
            <v>37204.92</v>
          </cell>
        </row>
        <row r="21">
          <cell r="C21">
            <v>19</v>
          </cell>
          <cell r="D21">
            <v>31</v>
          </cell>
          <cell r="E21">
            <v>29.3</v>
          </cell>
          <cell r="F21">
            <v>39477.160000000003</v>
          </cell>
          <cell r="G21">
            <v>39477.160000000003</v>
          </cell>
          <cell r="M21">
            <v>2800</v>
          </cell>
          <cell r="N21">
            <v>4768</v>
          </cell>
          <cell r="O21">
            <v>8684.9752000000008</v>
          </cell>
          <cell r="P21">
            <v>1144.8376400000002</v>
          </cell>
          <cell r="Q21">
            <v>2013.3351600000001</v>
          </cell>
          <cell r="R21">
            <v>39477.160000000003</v>
          </cell>
          <cell r="S21">
            <v>39477.160000000003</v>
          </cell>
        </row>
        <row r="22">
          <cell r="C22">
            <v>19</v>
          </cell>
          <cell r="D22">
            <v>31</v>
          </cell>
          <cell r="E22">
            <v>29.3</v>
          </cell>
          <cell r="F22">
            <v>42295.26</v>
          </cell>
          <cell r="G22">
            <v>42295.26</v>
          </cell>
          <cell r="M22">
            <v>5800</v>
          </cell>
          <cell r="N22">
            <v>4744</v>
          </cell>
          <cell r="O22">
            <v>9304.9572000000007</v>
          </cell>
          <cell r="P22">
            <v>1226.5625400000001</v>
          </cell>
          <cell r="Q22">
            <v>2157.0582599999998</v>
          </cell>
          <cell r="R22">
            <v>42295.26</v>
          </cell>
          <cell r="S22">
            <v>42295.26</v>
          </cell>
        </row>
        <row r="23">
          <cell r="E23">
            <v>0</v>
          </cell>
          <cell r="F23">
            <v>9121.77</v>
          </cell>
          <cell r="G23">
            <v>9121.77</v>
          </cell>
          <cell r="N23">
            <v>1186</v>
          </cell>
          <cell r="O23">
            <v>2006.7894000000001</v>
          </cell>
          <cell r="P23">
            <v>264.53133000000003</v>
          </cell>
          <cell r="Q23">
            <v>465.21026999999998</v>
          </cell>
          <cell r="R23">
            <v>0</v>
          </cell>
          <cell r="S23">
            <v>0</v>
          </cell>
        </row>
        <row r="24">
          <cell r="C24">
            <v>19</v>
          </cell>
          <cell r="D24">
            <v>31</v>
          </cell>
          <cell r="E24">
            <v>29.3</v>
          </cell>
          <cell r="F24">
            <v>39665.040000000001</v>
          </cell>
          <cell r="G24">
            <v>39665.040000000001</v>
          </cell>
          <cell r="N24">
            <v>5156</v>
          </cell>
          <cell r="O24">
            <v>8726.3088000000007</v>
          </cell>
          <cell r="P24">
            <v>1150.2861600000001</v>
          </cell>
          <cell r="Q24">
            <v>2022.9170399999998</v>
          </cell>
          <cell r="R24">
            <v>39665.040000000001</v>
          </cell>
          <cell r="S24">
            <v>39665.040000000001</v>
          </cell>
        </row>
        <row r="25">
          <cell r="C25">
            <v>19</v>
          </cell>
          <cell r="D25">
            <v>31</v>
          </cell>
          <cell r="E25">
            <v>29.3</v>
          </cell>
          <cell r="F25">
            <v>41786.92</v>
          </cell>
          <cell r="G25">
            <v>41786.92</v>
          </cell>
          <cell r="N25">
            <v>5432</v>
          </cell>
          <cell r="O25">
            <v>9193.1224000000002</v>
          </cell>
          <cell r="P25">
            <v>1211.82068</v>
          </cell>
          <cell r="Q25">
            <v>2131.1329199999996</v>
          </cell>
          <cell r="R25">
            <v>41786.92</v>
          </cell>
          <cell r="S25">
            <v>41786.92</v>
          </cell>
        </row>
        <row r="26">
          <cell r="C26">
            <v>19</v>
          </cell>
          <cell r="D26">
            <v>31</v>
          </cell>
          <cell r="E26">
            <v>29.3</v>
          </cell>
          <cell r="F26">
            <v>21049.11</v>
          </cell>
          <cell r="G26">
            <v>18222.71</v>
          </cell>
          <cell r="H26">
            <v>2826.4</v>
          </cell>
          <cell r="N26">
            <v>2736</v>
          </cell>
          <cell r="O26">
            <v>4630.8042000000005</v>
          </cell>
          <cell r="P26">
            <v>610.42419000000007</v>
          </cell>
          <cell r="Q26">
            <v>1073.50461</v>
          </cell>
          <cell r="R26">
            <v>21049.11</v>
          </cell>
          <cell r="S26">
            <v>21049.11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C28">
            <v>19</v>
          </cell>
          <cell r="D28">
            <v>31</v>
          </cell>
          <cell r="E28">
            <v>29.3</v>
          </cell>
          <cell r="F28">
            <v>37973.620000000003</v>
          </cell>
          <cell r="G28">
            <v>37973.620000000003</v>
          </cell>
          <cell r="M28">
            <v>2800</v>
          </cell>
          <cell r="N28">
            <v>4573</v>
          </cell>
          <cell r="O28">
            <v>8354.1964000000007</v>
          </cell>
          <cell r="P28">
            <v>1101.2349800000002</v>
          </cell>
          <cell r="Q28">
            <v>1936.65462</v>
          </cell>
          <cell r="R28">
            <v>37973.620000000003</v>
          </cell>
          <cell r="S28">
            <v>37973.620000000003</v>
          </cell>
        </row>
        <row r="29">
          <cell r="C29">
            <v>19</v>
          </cell>
          <cell r="D29">
            <v>31</v>
          </cell>
          <cell r="E29">
            <v>29.3</v>
          </cell>
          <cell r="F29">
            <v>19690.8</v>
          </cell>
          <cell r="G29">
            <v>19690.8</v>
          </cell>
          <cell r="M29">
            <v>1400</v>
          </cell>
          <cell r="N29">
            <v>2378</v>
          </cell>
          <cell r="O29">
            <v>4331.9759999999997</v>
          </cell>
          <cell r="P29">
            <v>571.03319999999997</v>
          </cell>
          <cell r="Q29">
            <v>1004.2307999999999</v>
          </cell>
          <cell r="R29">
            <v>19690.8</v>
          </cell>
          <cell r="S29">
            <v>19690.8</v>
          </cell>
        </row>
        <row r="30">
          <cell r="C30">
            <v>19</v>
          </cell>
          <cell r="D30">
            <v>31</v>
          </cell>
          <cell r="E30">
            <v>29.3</v>
          </cell>
          <cell r="F30">
            <v>27880.37</v>
          </cell>
          <cell r="G30">
            <v>27880.37</v>
          </cell>
          <cell r="N30">
            <v>3624</v>
          </cell>
          <cell r="O30">
            <v>6133.6813999999995</v>
          </cell>
          <cell r="P30">
            <v>808.53073000000006</v>
          </cell>
          <cell r="Q30">
            <v>1421.8988699999998</v>
          </cell>
          <cell r="R30">
            <v>27880.37</v>
          </cell>
          <cell r="S30">
            <v>27880.37</v>
          </cell>
        </row>
        <row r="31">
          <cell r="C31">
            <v>1</v>
          </cell>
          <cell r="D31">
            <v>11</v>
          </cell>
          <cell r="E31">
            <v>10.396774193548387</v>
          </cell>
          <cell r="F31">
            <v>16642.07</v>
          </cell>
          <cell r="G31">
            <v>-501.63</v>
          </cell>
          <cell r="I31">
            <v>17143.7</v>
          </cell>
          <cell r="N31">
            <v>2163</v>
          </cell>
          <cell r="O31">
            <v>3661.2554</v>
          </cell>
          <cell r="P31">
            <v>482.62003000000004</v>
          </cell>
          <cell r="Q31">
            <v>848.74556999999993</v>
          </cell>
          <cell r="R31">
            <v>-501.63</v>
          </cell>
          <cell r="S31">
            <v>16642.07</v>
          </cell>
        </row>
        <row r="32">
          <cell r="C32">
            <v>19</v>
          </cell>
          <cell r="D32">
            <v>31</v>
          </cell>
          <cell r="E32">
            <v>29.3</v>
          </cell>
          <cell r="F32">
            <v>30314.12</v>
          </cell>
          <cell r="G32">
            <v>30314.12</v>
          </cell>
          <cell r="N32">
            <v>3941</v>
          </cell>
          <cell r="O32">
            <v>6669.1063999999997</v>
          </cell>
          <cell r="P32">
            <v>879.10947999999996</v>
          </cell>
          <cell r="Q32">
            <v>1546.0201199999999</v>
          </cell>
          <cell r="R32">
            <v>30314.12</v>
          </cell>
          <cell r="S32">
            <v>30314.12</v>
          </cell>
        </row>
        <row r="33">
          <cell r="C33">
            <v>19</v>
          </cell>
          <cell r="D33">
            <v>31</v>
          </cell>
          <cell r="E33">
            <v>29.3</v>
          </cell>
          <cell r="F33">
            <v>21448.37</v>
          </cell>
          <cell r="G33">
            <v>21448.37</v>
          </cell>
          <cell r="N33">
            <v>2788</v>
          </cell>
          <cell r="O33">
            <v>4718.6413999999995</v>
          </cell>
          <cell r="P33">
            <v>622.00273000000004</v>
          </cell>
          <cell r="Q33">
            <v>1093.8668699999998</v>
          </cell>
          <cell r="R33">
            <v>21448.37</v>
          </cell>
          <cell r="S33">
            <v>21448.37</v>
          </cell>
        </row>
        <row r="34">
          <cell r="C34">
            <v>19</v>
          </cell>
          <cell r="D34">
            <v>31</v>
          </cell>
          <cell r="E34">
            <v>29.3</v>
          </cell>
          <cell r="F34">
            <v>41392.82</v>
          </cell>
          <cell r="G34">
            <v>41392.82</v>
          </cell>
          <cell r="N34">
            <v>5381</v>
          </cell>
          <cell r="O34">
            <v>9106.4204000000009</v>
          </cell>
          <cell r="P34">
            <v>1200.3917800000002</v>
          </cell>
          <cell r="Q34">
            <v>2111.0338199999997</v>
          </cell>
          <cell r="R34">
            <v>41392.82</v>
          </cell>
          <cell r="S34">
            <v>41392.82</v>
          </cell>
        </row>
        <row r="35">
          <cell r="C35">
            <v>19</v>
          </cell>
          <cell r="D35">
            <v>31</v>
          </cell>
          <cell r="E35">
            <v>29.3</v>
          </cell>
          <cell r="F35">
            <v>32240.31</v>
          </cell>
          <cell r="G35">
            <v>29521.77</v>
          </cell>
          <cell r="K35">
            <v>2718.54</v>
          </cell>
          <cell r="M35">
            <v>2800</v>
          </cell>
          <cell r="N35">
            <v>3827</v>
          </cell>
          <cell r="O35">
            <v>6494.7894000000006</v>
          </cell>
          <cell r="P35">
            <v>856.13133000000005</v>
          </cell>
          <cell r="Q35">
            <v>1505.6102699999999</v>
          </cell>
          <cell r="R35">
            <v>29521.77</v>
          </cell>
          <cell r="S35">
            <v>29521.77</v>
          </cell>
        </row>
        <row r="36">
          <cell r="C36">
            <v>12</v>
          </cell>
          <cell r="D36">
            <v>22</v>
          </cell>
          <cell r="E36">
            <v>20.793548387096774</v>
          </cell>
          <cell r="F36">
            <v>40155.22</v>
          </cell>
          <cell r="G36">
            <v>22294.74</v>
          </cell>
          <cell r="J36">
            <v>17860.48</v>
          </cell>
          <cell r="M36">
            <v>2800</v>
          </cell>
          <cell r="N36">
            <v>4856</v>
          </cell>
          <cell r="O36">
            <v>8834.1484</v>
          </cell>
          <cell r="P36">
            <v>1164.5013800000002</v>
          </cell>
          <cell r="Q36">
            <v>2047.9162199999998</v>
          </cell>
          <cell r="R36">
            <v>22294.74</v>
          </cell>
          <cell r="S36">
            <v>40155.22</v>
          </cell>
        </row>
        <row r="37">
          <cell r="C37">
            <v>19</v>
          </cell>
          <cell r="D37">
            <v>31</v>
          </cell>
          <cell r="E37">
            <v>29.3</v>
          </cell>
          <cell r="F37">
            <v>31591.95</v>
          </cell>
          <cell r="G37">
            <v>31591.95</v>
          </cell>
          <cell r="M37">
            <v>2800</v>
          </cell>
          <cell r="N37">
            <v>3743</v>
          </cell>
          <cell r="O37">
            <v>6950.2290000000003</v>
          </cell>
          <cell r="P37">
            <v>916.16655000000003</v>
          </cell>
          <cell r="Q37">
            <v>1611.1894499999999</v>
          </cell>
          <cell r="R37">
            <v>31591.95</v>
          </cell>
          <cell r="S37">
            <v>31591.95</v>
          </cell>
        </row>
        <row r="38">
          <cell r="C38">
            <v>19</v>
          </cell>
          <cell r="D38">
            <v>31</v>
          </cell>
          <cell r="E38">
            <v>29.3</v>
          </cell>
          <cell r="F38">
            <v>29189.45</v>
          </cell>
          <cell r="G38">
            <v>29189.45</v>
          </cell>
          <cell r="N38">
            <v>3795</v>
          </cell>
          <cell r="O38">
            <v>6421.6790000000001</v>
          </cell>
          <cell r="P38">
            <v>846.49405000000002</v>
          </cell>
          <cell r="Q38">
            <v>1488.6619499999999</v>
          </cell>
          <cell r="R38">
            <v>29189.45</v>
          </cell>
          <cell r="S38">
            <v>29189.45</v>
          </cell>
        </row>
        <row r="39">
          <cell r="C39">
            <v>19</v>
          </cell>
          <cell r="D39">
            <v>31</v>
          </cell>
          <cell r="E39">
            <v>29.3</v>
          </cell>
          <cell r="F39">
            <v>30615.17</v>
          </cell>
          <cell r="G39">
            <v>30615.17</v>
          </cell>
          <cell r="N39">
            <v>3980</v>
          </cell>
          <cell r="O39">
            <v>6735.3373999999994</v>
          </cell>
          <cell r="P39">
            <v>887.83992999999998</v>
          </cell>
          <cell r="Q39">
            <v>1561.3736699999997</v>
          </cell>
          <cell r="R39">
            <v>30615.17</v>
          </cell>
          <cell r="S39">
            <v>30615.17</v>
          </cell>
        </row>
        <row r="40">
          <cell r="C40">
            <v>19</v>
          </cell>
          <cell r="D40">
            <v>31</v>
          </cell>
          <cell r="E40">
            <v>29.3</v>
          </cell>
          <cell r="F40">
            <v>33447.769999999997</v>
          </cell>
          <cell r="G40">
            <v>33447.769999999997</v>
          </cell>
          <cell r="N40">
            <v>4348</v>
          </cell>
          <cell r="O40">
            <v>7358.509399999999</v>
          </cell>
          <cell r="P40">
            <v>969.98532999999998</v>
          </cell>
          <cell r="Q40">
            <v>1705.8362699999998</v>
          </cell>
          <cell r="R40">
            <v>33447.769999999997</v>
          </cell>
          <cell r="S40">
            <v>33447.769999999997</v>
          </cell>
        </row>
        <row r="41">
          <cell r="C41">
            <v>19</v>
          </cell>
          <cell r="D41">
            <v>31</v>
          </cell>
          <cell r="E41">
            <v>29.3</v>
          </cell>
          <cell r="F41">
            <v>35195.339999999997</v>
          </cell>
          <cell r="G41">
            <v>35195.339999999997</v>
          </cell>
          <cell r="M41">
            <v>2800</v>
          </cell>
          <cell r="N41">
            <v>4211</v>
          </cell>
          <cell r="O41">
            <v>7742.974799999999</v>
          </cell>
          <cell r="P41">
            <v>1020.66486</v>
          </cell>
          <cell r="Q41">
            <v>1794.9623399999998</v>
          </cell>
          <cell r="R41">
            <v>30264.459999999995</v>
          </cell>
          <cell r="S41">
            <v>30264.459999999995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>
            <v>19</v>
          </cell>
          <cell r="D43">
            <v>31</v>
          </cell>
          <cell r="E43">
            <v>29.3</v>
          </cell>
          <cell r="F43">
            <v>45313.16</v>
          </cell>
          <cell r="G43">
            <v>45313.16</v>
          </cell>
          <cell r="N43">
            <v>5891</v>
          </cell>
          <cell r="O43">
            <v>9968.8952000000008</v>
          </cell>
          <cell r="P43">
            <v>1314.0816400000001</v>
          </cell>
          <cell r="Q43">
            <v>2310.9711600000001</v>
          </cell>
          <cell r="R43">
            <v>39778.89</v>
          </cell>
          <cell r="S43">
            <v>39778.89</v>
          </cell>
        </row>
        <row r="44">
          <cell r="C44">
            <v>19</v>
          </cell>
          <cell r="D44">
            <v>31</v>
          </cell>
          <cell r="E44">
            <v>29.3</v>
          </cell>
          <cell r="F44">
            <v>28137.439999999999</v>
          </cell>
          <cell r="G44">
            <v>28137.439999999999</v>
          </cell>
          <cell r="N44">
            <v>3658</v>
          </cell>
          <cell r="O44">
            <v>6190.2367999999997</v>
          </cell>
          <cell r="P44">
            <v>815.98576000000003</v>
          </cell>
          <cell r="Q44">
            <v>1435.0094399999998</v>
          </cell>
          <cell r="R44">
            <v>28137.439999999999</v>
          </cell>
          <cell r="S44">
            <v>28137.439999999999</v>
          </cell>
        </row>
        <row r="45">
          <cell r="C45">
            <v>19</v>
          </cell>
          <cell r="D45">
            <v>31</v>
          </cell>
          <cell r="E45">
            <v>29.3</v>
          </cell>
          <cell r="F45">
            <v>27482.3</v>
          </cell>
          <cell r="G45">
            <v>23910.2</v>
          </cell>
          <cell r="H45">
            <v>3572.1</v>
          </cell>
          <cell r="M45">
            <v>1400</v>
          </cell>
          <cell r="N45">
            <v>3391</v>
          </cell>
          <cell r="O45">
            <v>6046.1059999999998</v>
          </cell>
          <cell r="P45">
            <v>796.98670000000004</v>
          </cell>
          <cell r="Q45">
            <v>1401.5972999999999</v>
          </cell>
          <cell r="R45">
            <v>27482.3</v>
          </cell>
          <cell r="S45">
            <v>27482.3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C47">
            <v>19</v>
          </cell>
          <cell r="D47">
            <v>31</v>
          </cell>
          <cell r="E47">
            <v>29.3</v>
          </cell>
          <cell r="F47">
            <v>35435.22</v>
          </cell>
          <cell r="G47">
            <v>35435.22</v>
          </cell>
          <cell r="N47">
            <v>4607</v>
          </cell>
          <cell r="O47">
            <v>7795.7484000000004</v>
          </cell>
          <cell r="P47">
            <v>1027.62138</v>
          </cell>
          <cell r="Q47">
            <v>1807.19622</v>
          </cell>
          <cell r="R47">
            <v>35435.22</v>
          </cell>
          <cell r="S47">
            <v>35435.22</v>
          </cell>
        </row>
        <row r="48">
          <cell r="C48">
            <v>19</v>
          </cell>
          <cell r="D48">
            <v>31</v>
          </cell>
          <cell r="E48">
            <v>29.3</v>
          </cell>
          <cell r="F48">
            <v>47076.14</v>
          </cell>
          <cell r="G48">
            <v>47076.14</v>
          </cell>
          <cell r="N48">
            <v>6120</v>
          </cell>
          <cell r="O48">
            <v>10356.7508</v>
          </cell>
          <cell r="P48">
            <v>1365.2080600000002</v>
          </cell>
          <cell r="Q48">
            <v>2400.8831399999999</v>
          </cell>
          <cell r="R48">
            <v>39266.67</v>
          </cell>
          <cell r="S48">
            <v>39266.67</v>
          </cell>
        </row>
        <row r="49">
          <cell r="C49">
            <v>19</v>
          </cell>
          <cell r="D49">
            <v>31</v>
          </cell>
          <cell r="E49">
            <v>29.3</v>
          </cell>
          <cell r="F49">
            <v>52867.17</v>
          </cell>
          <cell r="G49">
            <v>52867.17</v>
          </cell>
          <cell r="N49">
            <v>6873</v>
          </cell>
          <cell r="O49">
            <v>11630.777399999999</v>
          </cell>
          <cell r="P49">
            <v>1533.1479300000001</v>
          </cell>
          <cell r="Q49">
            <v>2696.2256699999998</v>
          </cell>
          <cell r="R49">
            <v>37245.339999999997</v>
          </cell>
          <cell r="S49">
            <v>37245.339999999997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C51">
            <v>19</v>
          </cell>
          <cell r="D51">
            <v>31</v>
          </cell>
          <cell r="E51">
            <v>29.3</v>
          </cell>
          <cell r="F51">
            <v>41716.74</v>
          </cell>
          <cell r="G51">
            <v>41716.74</v>
          </cell>
          <cell r="M51">
            <v>2800</v>
          </cell>
          <cell r="N51">
            <v>5059</v>
          </cell>
          <cell r="O51">
            <v>9177.6828000000005</v>
          </cell>
          <cell r="P51">
            <v>1209.7854600000001</v>
          </cell>
          <cell r="Q51">
            <v>2127.5537399999998</v>
          </cell>
          <cell r="R51">
            <v>41716.74</v>
          </cell>
          <cell r="S51">
            <v>41716.74</v>
          </cell>
        </row>
        <row r="52">
          <cell r="C52">
            <v>19</v>
          </cell>
          <cell r="D52">
            <v>31</v>
          </cell>
          <cell r="E52">
            <v>29.3</v>
          </cell>
          <cell r="F52">
            <v>32050.080000000002</v>
          </cell>
          <cell r="G52">
            <v>32050.080000000002</v>
          </cell>
          <cell r="N52">
            <v>4167</v>
          </cell>
          <cell r="O52">
            <v>7051.0176000000001</v>
          </cell>
          <cell r="P52">
            <v>929.4523200000001</v>
          </cell>
          <cell r="Q52">
            <v>1634.5540799999999</v>
          </cell>
          <cell r="R52">
            <v>32050.080000000002</v>
          </cell>
          <cell r="S52">
            <v>32050.080000000002</v>
          </cell>
        </row>
        <row r="53">
          <cell r="E53">
            <v>0</v>
          </cell>
          <cell r="F53">
            <v>814.75</v>
          </cell>
          <cell r="G53">
            <v>814.75</v>
          </cell>
          <cell r="N53">
            <v>106</v>
          </cell>
          <cell r="O53">
            <v>179.245</v>
          </cell>
          <cell r="P53">
            <v>23.627750000000002</v>
          </cell>
          <cell r="Q53">
            <v>41.552250000000001</v>
          </cell>
          <cell r="R53">
            <v>0</v>
          </cell>
          <cell r="S53">
            <v>0</v>
          </cell>
        </row>
        <row r="54">
          <cell r="C54">
            <v>19</v>
          </cell>
          <cell r="D54">
            <v>31</v>
          </cell>
          <cell r="E54">
            <v>29.3</v>
          </cell>
          <cell r="F54">
            <v>3697.2</v>
          </cell>
          <cell r="G54">
            <v>3697.2</v>
          </cell>
          <cell r="N54">
            <v>481</v>
          </cell>
          <cell r="O54">
            <v>813.38400000000001</v>
          </cell>
          <cell r="P54">
            <v>107.2188</v>
          </cell>
          <cell r="Q54">
            <v>188.55719999999997</v>
          </cell>
          <cell r="R54">
            <v>3697.2</v>
          </cell>
          <cell r="S54">
            <v>3697.2</v>
          </cell>
        </row>
        <row r="55">
          <cell r="C55">
            <v>19</v>
          </cell>
          <cell r="D55">
            <v>31</v>
          </cell>
          <cell r="E55">
            <v>29.3</v>
          </cell>
          <cell r="F55">
            <v>34736.18</v>
          </cell>
          <cell r="G55">
            <v>34736.18</v>
          </cell>
          <cell r="N55">
            <v>4516</v>
          </cell>
          <cell r="O55">
            <v>7641.9596000000001</v>
          </cell>
          <cell r="P55">
            <v>1007.3492200000001</v>
          </cell>
          <cell r="Q55">
            <v>1771.5451799999998</v>
          </cell>
          <cell r="R55">
            <v>33215.24</v>
          </cell>
          <cell r="S55">
            <v>33215.24</v>
          </cell>
        </row>
        <row r="56">
          <cell r="C56">
            <v>19</v>
          </cell>
          <cell r="D56">
            <v>31</v>
          </cell>
          <cell r="E56">
            <v>29.3</v>
          </cell>
          <cell r="F56">
            <v>30773.83</v>
          </cell>
          <cell r="G56">
            <v>30773.83</v>
          </cell>
          <cell r="N56">
            <v>4001</v>
          </cell>
          <cell r="O56">
            <v>6770.2426000000005</v>
          </cell>
          <cell r="P56">
            <v>892.44107000000008</v>
          </cell>
          <cell r="Q56">
            <v>1569.46533</v>
          </cell>
          <cell r="R56">
            <v>23378</v>
          </cell>
          <cell r="S56">
            <v>23378</v>
          </cell>
        </row>
        <row r="57">
          <cell r="C57">
            <v>19</v>
          </cell>
          <cell r="D57">
            <v>31</v>
          </cell>
          <cell r="E57">
            <v>29.3</v>
          </cell>
          <cell r="F57">
            <v>38755.67</v>
          </cell>
          <cell r="G57">
            <v>38755.67</v>
          </cell>
          <cell r="N57">
            <v>5038</v>
          </cell>
          <cell r="O57">
            <v>8526.2474000000002</v>
          </cell>
          <cell r="P57">
            <v>1123.91443</v>
          </cell>
          <cell r="Q57">
            <v>1976.5391699999998</v>
          </cell>
          <cell r="R57">
            <v>38755.67</v>
          </cell>
          <cell r="S57">
            <v>38755.67</v>
          </cell>
        </row>
        <row r="58">
          <cell r="C58">
            <v>19</v>
          </cell>
          <cell r="D58">
            <v>31</v>
          </cell>
          <cell r="E58">
            <v>29.3</v>
          </cell>
          <cell r="F58">
            <v>34084.769999999997</v>
          </cell>
          <cell r="G58">
            <v>34084.769999999997</v>
          </cell>
          <cell r="N58">
            <v>4431</v>
          </cell>
          <cell r="O58">
            <v>7498.6493999999993</v>
          </cell>
          <cell r="P58">
            <v>988.45832999999993</v>
          </cell>
          <cell r="Q58">
            <v>1738.3232699999996</v>
          </cell>
          <cell r="R58">
            <v>34084.769999999997</v>
          </cell>
          <cell r="S58">
            <v>34084.769999999997</v>
          </cell>
        </row>
        <row r="59">
          <cell r="C59">
            <v>19</v>
          </cell>
          <cell r="D59">
            <v>31</v>
          </cell>
          <cell r="E59">
            <v>29.3</v>
          </cell>
          <cell r="F59">
            <v>20340.600000000002</v>
          </cell>
          <cell r="G59">
            <v>17514.2</v>
          </cell>
          <cell r="H59">
            <v>2826.4</v>
          </cell>
          <cell r="N59">
            <v>2644</v>
          </cell>
          <cell r="O59">
            <v>4474.9320000000007</v>
          </cell>
          <cell r="P59">
            <v>589.87740000000008</v>
          </cell>
          <cell r="Q59">
            <v>1037.3706</v>
          </cell>
          <cell r="R59">
            <v>20340.600000000002</v>
          </cell>
          <cell r="S59">
            <v>20340.600000000002</v>
          </cell>
        </row>
        <row r="60">
          <cell r="C60">
            <v>19</v>
          </cell>
          <cell r="D60">
            <v>31</v>
          </cell>
          <cell r="E60">
            <v>29.3</v>
          </cell>
          <cell r="F60">
            <v>58469.84</v>
          </cell>
          <cell r="G60">
            <v>58469.84</v>
          </cell>
          <cell r="N60">
            <v>7601</v>
          </cell>
          <cell r="O60">
            <v>12863.364799999999</v>
          </cell>
          <cell r="P60">
            <v>1695.62536</v>
          </cell>
          <cell r="Q60">
            <v>2981.9618399999995</v>
          </cell>
          <cell r="R60">
            <v>50598.879999999997</v>
          </cell>
          <cell r="S60">
            <v>50598.879999999997</v>
          </cell>
        </row>
        <row r="61">
          <cell r="C61">
            <v>19</v>
          </cell>
          <cell r="D61">
            <v>31</v>
          </cell>
          <cell r="E61">
            <v>29.3</v>
          </cell>
          <cell r="F61">
            <v>34042.15</v>
          </cell>
          <cell r="G61">
            <v>34042.15</v>
          </cell>
          <cell r="M61">
            <v>1400</v>
          </cell>
          <cell r="N61">
            <v>4243</v>
          </cell>
          <cell r="O61">
            <v>7489.2730000000001</v>
          </cell>
          <cell r="P61">
            <v>987.22235000000012</v>
          </cell>
          <cell r="Q61">
            <v>1736.1496500000001</v>
          </cell>
          <cell r="R61">
            <v>34042.15</v>
          </cell>
          <cell r="S61">
            <v>34042.15</v>
          </cell>
        </row>
        <row r="62">
          <cell r="C62">
            <v>18</v>
          </cell>
          <cell r="D62">
            <v>21</v>
          </cell>
          <cell r="E62">
            <v>19.848387096774193</v>
          </cell>
          <cell r="F62">
            <v>18952.48</v>
          </cell>
          <cell r="G62">
            <v>16274.84</v>
          </cell>
          <cell r="H62">
            <v>2677.64</v>
          </cell>
          <cell r="N62">
            <v>2464</v>
          </cell>
          <cell r="O62">
            <v>4169.5456000000004</v>
          </cell>
          <cell r="P62">
            <v>549.62192000000005</v>
          </cell>
          <cell r="Q62">
            <v>966.57647999999995</v>
          </cell>
          <cell r="R62">
            <v>18952.48</v>
          </cell>
          <cell r="S62">
            <v>18952.48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C64">
            <v>19</v>
          </cell>
          <cell r="D64">
            <v>31</v>
          </cell>
          <cell r="E64">
            <v>29.3</v>
          </cell>
          <cell r="F64">
            <v>27558.560000000001</v>
          </cell>
          <cell r="G64">
            <v>27558.560000000001</v>
          </cell>
          <cell r="N64">
            <v>3583</v>
          </cell>
          <cell r="O64">
            <v>6062.8832000000002</v>
          </cell>
          <cell r="P64">
            <v>799.19824000000006</v>
          </cell>
          <cell r="Q64">
            <v>1405.4865600000001</v>
          </cell>
          <cell r="R64">
            <v>25169.620000000003</v>
          </cell>
          <cell r="S64">
            <v>25169.620000000003</v>
          </cell>
        </row>
        <row r="65">
          <cell r="C65">
            <v>19</v>
          </cell>
          <cell r="D65">
            <v>31</v>
          </cell>
          <cell r="E65">
            <v>29.3</v>
          </cell>
          <cell r="F65">
            <v>23880.799999999999</v>
          </cell>
          <cell r="G65">
            <v>23880.799999999999</v>
          </cell>
          <cell r="M65">
            <v>1400</v>
          </cell>
          <cell r="N65">
            <v>2923</v>
          </cell>
          <cell r="O65">
            <v>5253.7759999999998</v>
          </cell>
          <cell r="P65">
            <v>692.54320000000007</v>
          </cell>
          <cell r="Q65">
            <v>1217.9207999999999</v>
          </cell>
          <cell r="R65">
            <v>23880.799999999999</v>
          </cell>
          <cell r="S65">
            <v>23880.799999999999</v>
          </cell>
        </row>
        <row r="66">
          <cell r="C66">
            <v>19</v>
          </cell>
          <cell r="D66">
            <v>31</v>
          </cell>
          <cell r="E66">
            <v>29.3</v>
          </cell>
          <cell r="F66">
            <v>39736.14</v>
          </cell>
          <cell r="G66">
            <v>39736.14</v>
          </cell>
          <cell r="M66">
            <v>1400</v>
          </cell>
          <cell r="N66">
            <v>4984</v>
          </cell>
          <cell r="O66">
            <v>8741.9508000000005</v>
          </cell>
          <cell r="P66">
            <v>1152.34806</v>
          </cell>
          <cell r="Q66">
            <v>2026.5431399999998</v>
          </cell>
          <cell r="R66">
            <v>39736.14</v>
          </cell>
          <cell r="S66">
            <v>39736.14</v>
          </cell>
        </row>
        <row r="67">
          <cell r="C67">
            <v>19</v>
          </cell>
          <cell r="D67">
            <v>31</v>
          </cell>
          <cell r="E67">
            <v>29.3</v>
          </cell>
          <cell r="F67">
            <v>31792.82</v>
          </cell>
          <cell r="G67">
            <v>31792.82</v>
          </cell>
          <cell r="N67">
            <v>4133</v>
          </cell>
          <cell r="O67">
            <v>6994.4204</v>
          </cell>
          <cell r="P67">
            <v>921.99178000000006</v>
          </cell>
          <cell r="Q67">
            <v>1621.43382</v>
          </cell>
          <cell r="R67">
            <v>31792.82</v>
          </cell>
          <cell r="S67">
            <v>31792.82</v>
          </cell>
        </row>
        <row r="68">
          <cell r="C68">
            <v>19</v>
          </cell>
          <cell r="D68">
            <v>31</v>
          </cell>
          <cell r="E68">
            <v>29.3</v>
          </cell>
          <cell r="F68">
            <v>6761.91</v>
          </cell>
          <cell r="G68">
            <v>6761.91</v>
          </cell>
          <cell r="N68">
            <v>879</v>
          </cell>
          <cell r="O68">
            <v>1487.6202000000001</v>
          </cell>
          <cell r="P68">
            <v>196.09539000000001</v>
          </cell>
          <cell r="Q68">
            <v>344.85740999999996</v>
          </cell>
          <cell r="R68">
            <v>6761.91</v>
          </cell>
          <cell r="S68">
            <v>6761.91</v>
          </cell>
        </row>
        <row r="69">
          <cell r="C69">
            <v>19</v>
          </cell>
          <cell r="D69">
            <v>31</v>
          </cell>
          <cell r="E69">
            <v>29.3</v>
          </cell>
          <cell r="F69">
            <v>30977.31</v>
          </cell>
          <cell r="G69">
            <v>30977.31</v>
          </cell>
          <cell r="N69">
            <v>4027</v>
          </cell>
          <cell r="O69">
            <v>6815.0082000000002</v>
          </cell>
          <cell r="P69">
            <v>898.34199000000012</v>
          </cell>
          <cell r="Q69">
            <v>1579.8428099999999</v>
          </cell>
          <cell r="R69">
            <v>30977.31</v>
          </cell>
          <cell r="S69">
            <v>30977.31</v>
          </cell>
        </row>
        <row r="70">
          <cell r="C70">
            <v>19</v>
          </cell>
          <cell r="D70">
            <v>31</v>
          </cell>
          <cell r="E70">
            <v>29.3</v>
          </cell>
          <cell r="F70">
            <v>23880.799999999999</v>
          </cell>
          <cell r="G70">
            <v>23880.799999999999</v>
          </cell>
          <cell r="N70">
            <v>3105</v>
          </cell>
          <cell r="O70">
            <v>5253.7759999999998</v>
          </cell>
          <cell r="P70">
            <v>692.54320000000007</v>
          </cell>
          <cell r="Q70">
            <v>1217.9207999999999</v>
          </cell>
          <cell r="R70">
            <v>23880.799999999999</v>
          </cell>
          <cell r="S70">
            <v>23880.799999999999</v>
          </cell>
        </row>
        <row r="71">
          <cell r="C71">
            <v>19</v>
          </cell>
          <cell r="D71">
            <v>31</v>
          </cell>
          <cell r="E71">
            <v>29.3</v>
          </cell>
          <cell r="F71">
            <v>21812.28</v>
          </cell>
          <cell r="G71">
            <v>18586.37</v>
          </cell>
          <cell r="H71">
            <v>2826.4</v>
          </cell>
          <cell r="K71">
            <v>399.51</v>
          </cell>
          <cell r="N71">
            <v>2836</v>
          </cell>
          <cell r="O71">
            <v>4710.8094000000001</v>
          </cell>
          <cell r="P71">
            <v>620.97032999999999</v>
          </cell>
          <cell r="Q71">
            <v>1092.0512699999999</v>
          </cell>
          <cell r="R71">
            <v>21412.77</v>
          </cell>
          <cell r="S71">
            <v>21412.77</v>
          </cell>
        </row>
        <row r="72">
          <cell r="C72">
            <v>19</v>
          </cell>
          <cell r="D72">
            <v>31</v>
          </cell>
          <cell r="E72">
            <v>29.3</v>
          </cell>
          <cell r="F72">
            <v>32099.45</v>
          </cell>
          <cell r="G72">
            <v>32099.45</v>
          </cell>
          <cell r="M72">
            <v>2800</v>
          </cell>
          <cell r="N72">
            <v>3809</v>
          </cell>
          <cell r="O72">
            <v>7061.8789999999999</v>
          </cell>
          <cell r="P72">
            <v>930.88405000000012</v>
          </cell>
          <cell r="Q72">
            <v>1637.07195</v>
          </cell>
          <cell r="R72">
            <v>32099.45</v>
          </cell>
          <cell r="S72">
            <v>32099.45</v>
          </cell>
        </row>
        <row r="73">
          <cell r="C73">
            <v>19</v>
          </cell>
          <cell r="D73">
            <v>31</v>
          </cell>
          <cell r="E73">
            <v>29.3</v>
          </cell>
          <cell r="F73">
            <v>40635.230000000003</v>
          </cell>
          <cell r="G73">
            <v>40635.230000000003</v>
          </cell>
          <cell r="N73">
            <v>5283</v>
          </cell>
          <cell r="O73">
            <v>8939.7506000000012</v>
          </cell>
          <cell r="P73">
            <v>1178.4216700000002</v>
          </cell>
          <cell r="Q73">
            <v>2072.3967299999999</v>
          </cell>
          <cell r="R73">
            <v>40635.230000000003</v>
          </cell>
          <cell r="S73">
            <v>40635.230000000003</v>
          </cell>
        </row>
        <row r="74">
          <cell r="C74">
            <v>19</v>
          </cell>
          <cell r="D74">
            <v>31</v>
          </cell>
          <cell r="E74">
            <v>29.3</v>
          </cell>
          <cell r="F74">
            <v>33276.58</v>
          </cell>
          <cell r="G74">
            <v>33276.58</v>
          </cell>
          <cell r="M74">
            <v>2800</v>
          </cell>
          <cell r="N74">
            <v>3962</v>
          </cell>
          <cell r="O74">
            <v>7320.8476000000001</v>
          </cell>
          <cell r="P74">
            <v>965.02082000000007</v>
          </cell>
          <cell r="Q74">
            <v>1697.1055799999999</v>
          </cell>
          <cell r="R74">
            <v>33276.58</v>
          </cell>
          <cell r="S74">
            <v>33276.58</v>
          </cell>
        </row>
        <row r="75">
          <cell r="C75">
            <v>19</v>
          </cell>
          <cell r="D75">
            <v>31</v>
          </cell>
          <cell r="E75">
            <v>29.3</v>
          </cell>
          <cell r="F75">
            <v>21785.8</v>
          </cell>
          <cell r="G75">
            <v>21785.8</v>
          </cell>
          <cell r="N75">
            <v>2832</v>
          </cell>
          <cell r="O75">
            <v>4792.8760000000002</v>
          </cell>
          <cell r="P75">
            <v>631.78819999999996</v>
          </cell>
          <cell r="Q75">
            <v>1111.0757999999998</v>
          </cell>
          <cell r="R75">
            <v>21785.8</v>
          </cell>
          <cell r="S75">
            <v>21785.8</v>
          </cell>
        </row>
        <row r="76">
          <cell r="C76">
            <v>19</v>
          </cell>
          <cell r="D76">
            <v>31</v>
          </cell>
          <cell r="E76">
            <v>29.3</v>
          </cell>
          <cell r="F76">
            <v>42297.919999999998</v>
          </cell>
          <cell r="G76">
            <v>42297.919999999998</v>
          </cell>
          <cell r="N76">
            <v>5499</v>
          </cell>
          <cell r="O76">
            <v>9305.5424000000003</v>
          </cell>
          <cell r="P76">
            <v>1226.63968</v>
          </cell>
          <cell r="Q76">
            <v>2157.1939199999997</v>
          </cell>
          <cell r="R76">
            <v>42297.919999999998</v>
          </cell>
          <cell r="S76">
            <v>42297.919999999998</v>
          </cell>
        </row>
        <row r="77">
          <cell r="C77">
            <v>19</v>
          </cell>
          <cell r="D77">
            <v>31</v>
          </cell>
          <cell r="E77">
            <v>29.3</v>
          </cell>
          <cell r="F77">
            <v>42951.34</v>
          </cell>
          <cell r="G77">
            <v>42951.34</v>
          </cell>
          <cell r="M77">
            <v>2800</v>
          </cell>
          <cell r="N77">
            <v>5220</v>
          </cell>
          <cell r="O77">
            <v>9449.2947999999997</v>
          </cell>
          <cell r="P77">
            <v>1245.5888600000001</v>
          </cell>
          <cell r="Q77">
            <v>2190.5183399999996</v>
          </cell>
          <cell r="R77">
            <v>42265.859999999993</v>
          </cell>
          <cell r="S77">
            <v>42265.859999999993</v>
          </cell>
        </row>
        <row r="78">
          <cell r="C78">
            <v>19</v>
          </cell>
          <cell r="D78">
            <v>31</v>
          </cell>
          <cell r="E78">
            <v>29.3</v>
          </cell>
          <cell r="F78">
            <v>8491</v>
          </cell>
          <cell r="G78">
            <v>8491</v>
          </cell>
          <cell r="N78">
            <v>1104</v>
          </cell>
          <cell r="O78">
            <v>1868.02</v>
          </cell>
          <cell r="P78">
            <v>246.239</v>
          </cell>
          <cell r="Q78">
            <v>433.041</v>
          </cell>
          <cell r="R78">
            <v>8491</v>
          </cell>
          <cell r="S78">
            <v>8491</v>
          </cell>
        </row>
        <row r="79">
          <cell r="C79">
            <v>19</v>
          </cell>
          <cell r="D79">
            <v>31</v>
          </cell>
          <cell r="E79">
            <v>29.3</v>
          </cell>
          <cell r="F79">
            <v>51445.89</v>
          </cell>
          <cell r="G79">
            <v>51445.89</v>
          </cell>
          <cell r="M79">
            <v>1400</v>
          </cell>
          <cell r="N79">
            <v>6506</v>
          </cell>
          <cell r="O79">
            <v>11318.095799999999</v>
          </cell>
          <cell r="P79">
            <v>1491.9308100000001</v>
          </cell>
          <cell r="Q79">
            <v>2623.7403899999999</v>
          </cell>
          <cell r="R79">
            <v>51445.89</v>
          </cell>
          <cell r="S79">
            <v>51445.89</v>
          </cell>
        </row>
        <row r="80">
          <cell r="C80">
            <v>19</v>
          </cell>
          <cell r="D80">
            <v>31</v>
          </cell>
          <cell r="E80">
            <v>29.3</v>
          </cell>
          <cell r="F80">
            <v>58257.61</v>
          </cell>
          <cell r="G80">
            <v>58257.61</v>
          </cell>
          <cell r="N80">
            <v>7573</v>
          </cell>
          <cell r="O80">
            <v>12816.674199999999</v>
          </cell>
          <cell r="P80">
            <v>1689.4706900000001</v>
          </cell>
          <cell r="Q80">
            <v>2971.1381099999999</v>
          </cell>
          <cell r="R80">
            <v>51260.59</v>
          </cell>
          <cell r="S80">
            <v>51260.59</v>
          </cell>
        </row>
        <row r="81">
          <cell r="C81">
            <v>19</v>
          </cell>
          <cell r="D81">
            <v>31</v>
          </cell>
          <cell r="E81">
            <v>29.3</v>
          </cell>
          <cell r="F81">
            <v>51758.23</v>
          </cell>
          <cell r="G81">
            <v>51758.23</v>
          </cell>
          <cell r="M81">
            <v>1400</v>
          </cell>
          <cell r="N81">
            <v>6547</v>
          </cell>
          <cell r="O81">
            <v>11386.810600000001</v>
          </cell>
          <cell r="P81">
            <v>1500.9886700000002</v>
          </cell>
          <cell r="Q81">
            <v>2639.6697300000001</v>
          </cell>
          <cell r="R81">
            <v>51758.23</v>
          </cell>
          <cell r="S81">
            <v>51758.23</v>
          </cell>
        </row>
        <row r="82">
          <cell r="C82">
            <v>5</v>
          </cell>
          <cell r="D82">
            <v>15</v>
          </cell>
          <cell r="E82">
            <v>14.17741935483871</v>
          </cell>
          <cell r="F82">
            <v>24315.27</v>
          </cell>
          <cell r="G82">
            <v>8831.11</v>
          </cell>
          <cell r="I82">
            <v>15484.16</v>
          </cell>
          <cell r="N82">
            <v>3161</v>
          </cell>
          <cell r="O82">
            <v>5349.3594000000003</v>
          </cell>
          <cell r="P82">
            <v>705.14283</v>
          </cell>
          <cell r="Q82">
            <v>1240.0787699999998</v>
          </cell>
          <cell r="R82">
            <v>8831.11</v>
          </cell>
          <cell r="S82">
            <v>24315.27</v>
          </cell>
        </row>
        <row r="83">
          <cell r="C83">
            <v>19</v>
          </cell>
          <cell r="D83">
            <v>31</v>
          </cell>
          <cell r="E83">
            <v>29.3</v>
          </cell>
          <cell r="F83">
            <v>19188</v>
          </cell>
          <cell r="G83">
            <v>19188</v>
          </cell>
          <cell r="N83">
            <v>2494</v>
          </cell>
          <cell r="O83">
            <v>4221.3599999999997</v>
          </cell>
          <cell r="P83">
            <v>556.452</v>
          </cell>
          <cell r="Q83">
            <v>978.58799999999997</v>
          </cell>
          <cell r="R83">
            <v>19188</v>
          </cell>
          <cell r="S83">
            <v>19188</v>
          </cell>
        </row>
        <row r="84">
          <cell r="C84">
            <v>19</v>
          </cell>
          <cell r="D84">
            <v>31</v>
          </cell>
          <cell r="E84">
            <v>29.3</v>
          </cell>
          <cell r="F84">
            <v>51635.88</v>
          </cell>
          <cell r="G84">
            <v>51635.88</v>
          </cell>
          <cell r="M84">
            <v>1400</v>
          </cell>
          <cell r="N84">
            <v>6531</v>
          </cell>
          <cell r="O84">
            <v>11359.893599999999</v>
          </cell>
          <cell r="P84">
            <v>1497.4405200000001</v>
          </cell>
          <cell r="Q84">
            <v>2633.4298799999997</v>
          </cell>
          <cell r="R84">
            <v>51635.88</v>
          </cell>
          <cell r="S84">
            <v>51635.88</v>
          </cell>
        </row>
        <row r="85">
          <cell r="C85">
            <v>19</v>
          </cell>
          <cell r="D85">
            <v>31</v>
          </cell>
          <cell r="E85">
            <v>29.3</v>
          </cell>
          <cell r="F85">
            <v>44492.32</v>
          </cell>
          <cell r="G85">
            <v>44492.32</v>
          </cell>
          <cell r="M85">
            <v>1400</v>
          </cell>
          <cell r="N85">
            <v>5602</v>
          </cell>
          <cell r="O85">
            <v>9788.3104000000003</v>
          </cell>
          <cell r="P85">
            <v>1290.27728</v>
          </cell>
          <cell r="Q85">
            <v>2269.1083199999998</v>
          </cell>
          <cell r="R85">
            <v>44492.32</v>
          </cell>
          <cell r="S85">
            <v>44492.32</v>
          </cell>
        </row>
        <row r="86">
          <cell r="C86">
            <v>19</v>
          </cell>
          <cell r="D86">
            <v>31</v>
          </cell>
          <cell r="E86">
            <v>29.3</v>
          </cell>
          <cell r="F86">
            <v>25387.3</v>
          </cell>
          <cell r="G86">
            <v>21815.200000000001</v>
          </cell>
          <cell r="H86">
            <v>3572.1</v>
          </cell>
          <cell r="M86">
            <v>2800</v>
          </cell>
          <cell r="N86">
            <v>2936</v>
          </cell>
          <cell r="O86">
            <v>5585.2060000000001</v>
          </cell>
          <cell r="P86">
            <v>736.23170000000005</v>
          </cell>
          <cell r="Q86">
            <v>1294.7522999999999</v>
          </cell>
          <cell r="R86">
            <v>25387.3</v>
          </cell>
          <cell r="S86">
            <v>25387.3</v>
          </cell>
        </row>
        <row r="87">
          <cell r="C87">
            <v>19</v>
          </cell>
          <cell r="D87">
            <v>31</v>
          </cell>
          <cell r="E87">
            <v>29.3</v>
          </cell>
          <cell r="F87">
            <v>18991.3</v>
          </cell>
          <cell r="G87">
            <v>15419.2</v>
          </cell>
          <cell r="H87">
            <v>3572.1</v>
          </cell>
          <cell r="N87">
            <v>2469</v>
          </cell>
          <cell r="O87">
            <v>4178.0860000000002</v>
          </cell>
          <cell r="P87">
            <v>550.74770000000001</v>
          </cell>
          <cell r="Q87">
            <v>968.55629999999985</v>
          </cell>
          <cell r="R87">
            <v>18991.3</v>
          </cell>
          <cell r="S87">
            <v>18991.3</v>
          </cell>
        </row>
        <row r="88">
          <cell r="C88">
            <v>19</v>
          </cell>
          <cell r="D88">
            <v>31</v>
          </cell>
          <cell r="E88">
            <v>29.3</v>
          </cell>
          <cell r="F88">
            <v>49240.9</v>
          </cell>
          <cell r="G88">
            <v>49240.9</v>
          </cell>
          <cell r="N88">
            <v>6401</v>
          </cell>
          <cell r="O88">
            <v>10832.998</v>
          </cell>
          <cell r="P88">
            <v>1427.9861000000001</v>
          </cell>
          <cell r="Q88">
            <v>2511.2858999999999</v>
          </cell>
          <cell r="R88">
            <v>42192.51</v>
          </cell>
          <cell r="S88">
            <v>42192.51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C90">
            <v>19</v>
          </cell>
          <cell r="D90">
            <v>31</v>
          </cell>
          <cell r="E90">
            <v>29.3</v>
          </cell>
          <cell r="F90">
            <v>19355.599999999999</v>
          </cell>
          <cell r="G90">
            <v>19355.599999999999</v>
          </cell>
          <cell r="N90">
            <v>2516</v>
          </cell>
          <cell r="O90">
            <v>4258.232</v>
          </cell>
          <cell r="P90">
            <v>561.31240000000003</v>
          </cell>
          <cell r="Q90">
            <v>987.13559999999984</v>
          </cell>
          <cell r="R90">
            <v>19355.599999999999</v>
          </cell>
          <cell r="S90">
            <v>19355.599999999999</v>
          </cell>
        </row>
        <row r="91">
          <cell r="C91">
            <v>12</v>
          </cell>
          <cell r="D91">
            <v>14</v>
          </cell>
          <cell r="E91">
            <v>13.232258064516129</v>
          </cell>
          <cell r="F91">
            <v>19955.37</v>
          </cell>
          <cell r="G91">
            <v>19955.37</v>
          </cell>
          <cell r="N91">
            <v>2594</v>
          </cell>
          <cell r="O91">
            <v>4390.1813999999995</v>
          </cell>
          <cell r="P91">
            <v>578.70573000000002</v>
          </cell>
          <cell r="Q91">
            <v>1017.7238699999999</v>
          </cell>
          <cell r="R91">
            <v>19955.37</v>
          </cell>
          <cell r="S91">
            <v>19955.37</v>
          </cell>
        </row>
        <row r="92">
          <cell r="C92">
            <v>19</v>
          </cell>
          <cell r="D92">
            <v>31</v>
          </cell>
          <cell r="E92">
            <v>29.3</v>
          </cell>
          <cell r="F92">
            <v>37155.040000000001</v>
          </cell>
          <cell r="G92">
            <v>37155.040000000001</v>
          </cell>
          <cell r="M92">
            <v>1400</v>
          </cell>
          <cell r="N92">
            <v>4648</v>
          </cell>
          <cell r="O92">
            <v>8174.1088</v>
          </cell>
          <cell r="P92">
            <v>1077.4961600000001</v>
          </cell>
          <cell r="Q92">
            <v>1894.9070399999998</v>
          </cell>
          <cell r="R92">
            <v>37155.040000000001</v>
          </cell>
          <cell r="S92">
            <v>37155.040000000001</v>
          </cell>
        </row>
        <row r="93">
          <cell r="C93">
            <v>19</v>
          </cell>
          <cell r="D93">
            <v>31</v>
          </cell>
          <cell r="E93">
            <v>29.3</v>
          </cell>
          <cell r="F93">
            <v>42044.92</v>
          </cell>
          <cell r="G93">
            <v>42044.92</v>
          </cell>
          <cell r="N93">
            <v>5466</v>
          </cell>
          <cell r="O93">
            <v>9249.8824000000004</v>
          </cell>
          <cell r="P93">
            <v>1219.30268</v>
          </cell>
          <cell r="Q93">
            <v>2144.2909199999999</v>
          </cell>
          <cell r="R93">
            <v>42044.92</v>
          </cell>
          <cell r="S93">
            <v>42044.92</v>
          </cell>
        </row>
        <row r="94">
          <cell r="C94">
            <v>19</v>
          </cell>
          <cell r="D94">
            <v>31</v>
          </cell>
          <cell r="E94">
            <v>29.3</v>
          </cell>
          <cell r="F94">
            <v>12792</v>
          </cell>
          <cell r="G94">
            <v>12792</v>
          </cell>
          <cell r="N94">
            <v>1663</v>
          </cell>
          <cell r="O94">
            <v>2814.2400000000002</v>
          </cell>
          <cell r="P94">
            <v>370.96800000000002</v>
          </cell>
          <cell r="Q94">
            <v>652.39199999999994</v>
          </cell>
          <cell r="R94">
            <v>12792</v>
          </cell>
          <cell r="S94">
            <v>12792</v>
          </cell>
        </row>
        <row r="95">
          <cell r="E95">
            <v>0</v>
          </cell>
          <cell r="F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E96">
            <v>0</v>
          </cell>
          <cell r="F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E97">
            <v>0</v>
          </cell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E98">
            <v>0</v>
          </cell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E99">
            <v>0</v>
          </cell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E100">
            <v>0</v>
          </cell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E101">
            <v>0</v>
          </cell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E102">
            <v>0</v>
          </cell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E103">
            <v>0</v>
          </cell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E104">
            <v>0</v>
          </cell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E105">
            <v>0</v>
          </cell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E106">
            <v>0</v>
          </cell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E107">
            <v>0</v>
          </cell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E108">
            <v>0</v>
          </cell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E109">
            <v>0</v>
          </cell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E110">
            <v>0</v>
          </cell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E111">
            <v>0</v>
          </cell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E112">
            <v>0</v>
          </cell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E113">
            <v>0</v>
          </cell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E114">
            <v>0</v>
          </cell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E115">
            <v>0</v>
          </cell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E116">
            <v>0</v>
          </cell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E117">
            <v>0</v>
          </cell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E118">
            <v>0</v>
          </cell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E119">
            <v>0</v>
          </cell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E120">
            <v>0</v>
          </cell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E121">
            <v>0</v>
          </cell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E122">
            <v>0</v>
          </cell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E123">
            <v>0</v>
          </cell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E124">
            <v>0</v>
          </cell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E125">
            <v>0</v>
          </cell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E126">
            <v>0</v>
          </cell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E127">
            <v>0</v>
          </cell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E128">
            <v>0</v>
          </cell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E129">
            <v>0</v>
          </cell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E130">
            <v>0</v>
          </cell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E131">
            <v>0</v>
          </cell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E132">
            <v>0</v>
          </cell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2">
        <row r="4">
          <cell r="C4">
            <v>23</v>
          </cell>
          <cell r="D4">
            <v>28</v>
          </cell>
          <cell r="E4">
            <v>29.3</v>
          </cell>
          <cell r="F4">
            <v>40100.89</v>
          </cell>
          <cell r="G4">
            <v>40100.89</v>
          </cell>
          <cell r="M4">
            <v>2800</v>
          </cell>
          <cell r="N4">
            <v>4849</v>
          </cell>
          <cell r="O4">
            <v>8822.1957999999995</v>
          </cell>
          <cell r="P4">
            <v>1162.92581</v>
          </cell>
          <cell r="Q4">
            <v>2045.1453899999999</v>
          </cell>
          <cell r="R4">
            <v>40100.89</v>
          </cell>
          <cell r="S4">
            <v>40100.89</v>
          </cell>
        </row>
        <row r="5">
          <cell r="C5">
            <v>22</v>
          </cell>
          <cell r="D5">
            <v>27</v>
          </cell>
          <cell r="E5">
            <v>28.25357142857143</v>
          </cell>
          <cell r="F5">
            <v>19297.91</v>
          </cell>
          <cell r="G5">
            <v>17952.41</v>
          </cell>
          <cell r="K5">
            <v>1345.5</v>
          </cell>
          <cell r="M5">
            <v>4400</v>
          </cell>
          <cell r="N5">
            <v>1937</v>
          </cell>
          <cell r="O5">
            <v>3949.5302000000001</v>
          </cell>
          <cell r="P5">
            <v>520.61989000000005</v>
          </cell>
          <cell r="Q5">
            <v>915.57290999999998</v>
          </cell>
          <cell r="R5">
            <v>17952.41</v>
          </cell>
          <cell r="S5">
            <v>17952.41</v>
          </cell>
        </row>
        <row r="6">
          <cell r="C6">
            <v>23</v>
          </cell>
          <cell r="D6">
            <v>28</v>
          </cell>
          <cell r="E6">
            <v>29.3</v>
          </cell>
          <cell r="F6">
            <v>50432.14</v>
          </cell>
          <cell r="G6">
            <v>50432.14</v>
          </cell>
          <cell r="N6">
            <v>6556</v>
          </cell>
          <cell r="O6">
            <v>11095.0708</v>
          </cell>
          <cell r="P6">
            <v>1462.53206</v>
          </cell>
          <cell r="Q6">
            <v>2572.0391399999999</v>
          </cell>
          <cell r="R6">
            <v>50432.14</v>
          </cell>
          <cell r="S6">
            <v>50432.14</v>
          </cell>
        </row>
        <row r="7">
          <cell r="C7">
            <v>19</v>
          </cell>
          <cell r="D7">
            <v>23</v>
          </cell>
          <cell r="E7">
            <v>24.067857142857143</v>
          </cell>
          <cell r="F7">
            <v>46000.26</v>
          </cell>
          <cell r="G7">
            <v>46000.26</v>
          </cell>
          <cell r="M7">
            <v>1400</v>
          </cell>
          <cell r="N7">
            <v>5798</v>
          </cell>
          <cell r="O7">
            <v>10120.057200000001</v>
          </cell>
          <cell r="P7">
            <v>1334.0075400000001</v>
          </cell>
          <cell r="Q7">
            <v>2346.0132600000002</v>
          </cell>
          <cell r="R7">
            <v>33709.31</v>
          </cell>
          <cell r="S7">
            <v>33709.31</v>
          </cell>
          <cell r="U7">
            <v>12290.95</v>
          </cell>
        </row>
        <row r="8">
          <cell r="C8">
            <v>23</v>
          </cell>
          <cell r="D8">
            <v>28</v>
          </cell>
          <cell r="E8">
            <v>29.3</v>
          </cell>
          <cell r="F8">
            <v>32620.16</v>
          </cell>
          <cell r="G8">
            <v>32620.16</v>
          </cell>
          <cell r="N8">
            <v>4241</v>
          </cell>
          <cell r="O8">
            <v>7176.4351999999999</v>
          </cell>
          <cell r="P8">
            <v>945.98464000000001</v>
          </cell>
          <cell r="Q8">
            <v>1663.62816</v>
          </cell>
          <cell r="R8">
            <v>32620.16</v>
          </cell>
          <cell r="S8">
            <v>32620.16</v>
          </cell>
        </row>
        <row r="9">
          <cell r="C9">
            <v>23</v>
          </cell>
          <cell r="D9">
            <v>28</v>
          </cell>
          <cell r="E9">
            <v>29.3</v>
          </cell>
          <cell r="F9">
            <v>37367.120000000003</v>
          </cell>
          <cell r="G9">
            <v>37367.120000000003</v>
          </cell>
          <cell r="M9">
            <v>1900</v>
          </cell>
          <cell r="N9">
            <v>4611</v>
          </cell>
          <cell r="O9">
            <v>8220.7664000000004</v>
          </cell>
          <cell r="P9">
            <v>1083.6464800000001</v>
          </cell>
          <cell r="Q9">
            <v>1905.7231200000001</v>
          </cell>
          <cell r="R9">
            <v>37367.120000000003</v>
          </cell>
          <cell r="S9">
            <v>37367.120000000003</v>
          </cell>
        </row>
        <row r="10">
          <cell r="C10">
            <v>20</v>
          </cell>
          <cell r="D10">
            <v>25</v>
          </cell>
          <cell r="E10">
            <v>26.160714285714288</v>
          </cell>
          <cell r="F10">
            <v>27542.7</v>
          </cell>
          <cell r="G10">
            <v>27542.7</v>
          </cell>
          <cell r="N10">
            <v>3581</v>
          </cell>
          <cell r="O10">
            <v>6059.3940000000002</v>
          </cell>
          <cell r="P10">
            <v>798.73830000000009</v>
          </cell>
          <cell r="Q10">
            <v>1404.6777</v>
          </cell>
          <cell r="R10">
            <v>27542.7</v>
          </cell>
          <cell r="S10">
            <v>27542.7</v>
          </cell>
        </row>
        <row r="11">
          <cell r="C11">
            <v>23</v>
          </cell>
          <cell r="D11">
            <v>28</v>
          </cell>
          <cell r="E11">
            <v>29.3</v>
          </cell>
          <cell r="F11">
            <v>19232.46</v>
          </cell>
          <cell r="G11">
            <v>19232.46</v>
          </cell>
          <cell r="N11">
            <v>2500</v>
          </cell>
          <cell r="O11">
            <v>4231.1412</v>
          </cell>
          <cell r="P11">
            <v>557.74134000000004</v>
          </cell>
          <cell r="Q11">
            <v>980.85545999999988</v>
          </cell>
          <cell r="R11">
            <v>19232.46</v>
          </cell>
          <cell r="S11">
            <v>19232.46</v>
          </cell>
        </row>
        <row r="12">
          <cell r="C12">
            <v>23</v>
          </cell>
          <cell r="D12">
            <v>28</v>
          </cell>
          <cell r="E12">
            <v>29.3</v>
          </cell>
          <cell r="F12">
            <v>65465.37</v>
          </cell>
          <cell r="G12">
            <v>65465.37</v>
          </cell>
          <cell r="N12">
            <v>8510</v>
          </cell>
          <cell r="O12">
            <v>14402.3814</v>
          </cell>
          <cell r="P12">
            <v>1898.4957300000001</v>
          </cell>
          <cell r="Q12">
            <v>3338.73387</v>
          </cell>
          <cell r="R12">
            <v>43184.47</v>
          </cell>
          <cell r="S12">
            <v>43184.47</v>
          </cell>
          <cell r="U12">
            <v>22280.9</v>
          </cell>
        </row>
        <row r="13">
          <cell r="C13">
            <v>23</v>
          </cell>
          <cell r="D13">
            <v>28</v>
          </cell>
          <cell r="E13">
            <v>29.3</v>
          </cell>
          <cell r="F13">
            <v>39000</v>
          </cell>
          <cell r="G13">
            <v>39000</v>
          </cell>
          <cell r="M13">
            <v>1400</v>
          </cell>
          <cell r="N13">
            <v>4888</v>
          </cell>
          <cell r="O13">
            <v>8580</v>
          </cell>
          <cell r="P13">
            <v>1131</v>
          </cell>
          <cell r="Q13">
            <v>1988.9999999999998</v>
          </cell>
          <cell r="R13">
            <v>39000</v>
          </cell>
          <cell r="S13">
            <v>39000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23</v>
          </cell>
          <cell r="D15">
            <v>28</v>
          </cell>
          <cell r="E15">
            <v>29.3</v>
          </cell>
          <cell r="F15">
            <v>19938.37</v>
          </cell>
          <cell r="G15">
            <v>19938.37</v>
          </cell>
          <cell r="N15">
            <v>2592</v>
          </cell>
          <cell r="O15">
            <v>4386.4413999999997</v>
          </cell>
          <cell r="P15">
            <v>578.21272999999997</v>
          </cell>
          <cell r="Q15">
            <v>1016.8568699999998</v>
          </cell>
          <cell r="R15">
            <v>19938.37</v>
          </cell>
          <cell r="S15">
            <v>19938.37</v>
          </cell>
        </row>
        <row r="16">
          <cell r="C16">
            <v>23</v>
          </cell>
          <cell r="D16">
            <v>28</v>
          </cell>
          <cell r="E16">
            <v>29.3</v>
          </cell>
          <cell r="F16">
            <v>19302.330000000002</v>
          </cell>
          <cell r="G16">
            <v>19302.330000000002</v>
          </cell>
          <cell r="M16">
            <v>2800</v>
          </cell>
          <cell r="N16">
            <v>2145</v>
          </cell>
          <cell r="O16">
            <v>4246.5126</v>
          </cell>
          <cell r="P16">
            <v>559.76757000000009</v>
          </cell>
          <cell r="Q16">
            <v>984.41883000000007</v>
          </cell>
          <cell r="R16">
            <v>19302.330000000002</v>
          </cell>
          <cell r="S16">
            <v>19302.330000000002</v>
          </cell>
        </row>
        <row r="17">
          <cell r="C17">
            <v>23</v>
          </cell>
          <cell r="D17">
            <v>28</v>
          </cell>
          <cell r="E17">
            <v>29.3</v>
          </cell>
          <cell r="F17">
            <v>39497.339999999997</v>
          </cell>
          <cell r="G17">
            <v>39497.339999999997</v>
          </cell>
          <cell r="M17">
            <v>1400</v>
          </cell>
          <cell r="N17">
            <v>4953</v>
          </cell>
          <cell r="O17">
            <v>8689.4147999999986</v>
          </cell>
          <cell r="P17">
            <v>1145.4228599999999</v>
          </cell>
          <cell r="Q17">
            <v>2014.3643399999996</v>
          </cell>
          <cell r="R17">
            <v>39497.339999999997</v>
          </cell>
          <cell r="S17">
            <v>39497.339999999997</v>
          </cell>
        </row>
        <row r="18">
          <cell r="C18">
            <v>23</v>
          </cell>
          <cell r="D18">
            <v>28</v>
          </cell>
          <cell r="E18">
            <v>29.3</v>
          </cell>
          <cell r="F18">
            <v>49014.68</v>
          </cell>
          <cell r="G18">
            <v>49014.68</v>
          </cell>
          <cell r="M18">
            <v>1400</v>
          </cell>
          <cell r="N18">
            <v>6190</v>
          </cell>
          <cell r="O18">
            <v>10783.229600000001</v>
          </cell>
          <cell r="P18">
            <v>1421.4257200000002</v>
          </cell>
          <cell r="Q18">
            <v>2499.7486799999997</v>
          </cell>
          <cell r="R18">
            <v>48622.94</v>
          </cell>
          <cell r="S18">
            <v>48622.94</v>
          </cell>
          <cell r="U18">
            <v>391.74</v>
          </cell>
        </row>
        <row r="19">
          <cell r="C19">
            <v>23</v>
          </cell>
          <cell r="D19">
            <v>28</v>
          </cell>
          <cell r="E19">
            <v>29.3</v>
          </cell>
          <cell r="F19">
            <v>39257.589999999997</v>
          </cell>
          <cell r="G19">
            <v>39257.589999999997</v>
          </cell>
          <cell r="M19">
            <v>5800</v>
          </cell>
          <cell r="N19">
            <v>4349</v>
          </cell>
          <cell r="O19">
            <v>8636.6697999999997</v>
          </cell>
          <cell r="P19">
            <v>1138.47011</v>
          </cell>
          <cell r="Q19">
            <v>2002.1370899999997</v>
          </cell>
          <cell r="R19">
            <v>39257.589999999997</v>
          </cell>
          <cell r="S19">
            <v>39257.589999999997</v>
          </cell>
        </row>
        <row r="20">
          <cell r="C20">
            <v>23</v>
          </cell>
          <cell r="D20">
            <v>28</v>
          </cell>
          <cell r="E20">
            <v>29.3</v>
          </cell>
          <cell r="F20">
            <v>37204.92</v>
          </cell>
          <cell r="G20">
            <v>37204.92</v>
          </cell>
          <cell r="M20">
            <v>1900</v>
          </cell>
          <cell r="N20">
            <v>4590</v>
          </cell>
          <cell r="O20">
            <v>8185.0823999999993</v>
          </cell>
          <cell r="P20">
            <v>1078.9426800000001</v>
          </cell>
          <cell r="Q20">
            <v>1897.4509199999998</v>
          </cell>
          <cell r="R20">
            <v>37204.92</v>
          </cell>
          <cell r="S20">
            <v>37204.92</v>
          </cell>
        </row>
        <row r="21">
          <cell r="C21">
            <v>23</v>
          </cell>
          <cell r="D21">
            <v>28</v>
          </cell>
          <cell r="E21">
            <v>29.3</v>
          </cell>
          <cell r="F21">
            <v>39477.160000000003</v>
          </cell>
          <cell r="G21">
            <v>39477.160000000003</v>
          </cell>
          <cell r="M21">
            <v>2800</v>
          </cell>
          <cell r="N21">
            <v>4768</v>
          </cell>
          <cell r="O21">
            <v>8684.9752000000008</v>
          </cell>
          <cell r="P21">
            <v>1144.8376400000002</v>
          </cell>
          <cell r="Q21">
            <v>2013.3351600000001</v>
          </cell>
          <cell r="R21">
            <v>39477.160000000003</v>
          </cell>
          <cell r="S21">
            <v>39477.160000000003</v>
          </cell>
        </row>
        <row r="22">
          <cell r="C22">
            <v>23</v>
          </cell>
          <cell r="D22">
            <v>28</v>
          </cell>
          <cell r="E22">
            <v>29.3</v>
          </cell>
          <cell r="F22">
            <v>44268.88</v>
          </cell>
          <cell r="G22">
            <v>44268.88</v>
          </cell>
          <cell r="M22">
            <v>5800</v>
          </cell>
          <cell r="N22">
            <v>5001</v>
          </cell>
          <cell r="O22">
            <v>9739.1535999999996</v>
          </cell>
          <cell r="P22">
            <v>1283.7975200000001</v>
          </cell>
          <cell r="Q22">
            <v>2257.7128799999996</v>
          </cell>
          <cell r="R22">
            <v>44268.88</v>
          </cell>
          <cell r="S22">
            <v>44268.88</v>
          </cell>
        </row>
        <row r="23">
          <cell r="E23">
            <v>0</v>
          </cell>
          <cell r="F23">
            <v>5124.9799999999996</v>
          </cell>
          <cell r="G23">
            <v>5124.9799999999996</v>
          </cell>
          <cell r="N23">
            <v>666</v>
          </cell>
          <cell r="O23">
            <v>1127.4956</v>
          </cell>
          <cell r="P23">
            <v>148.62441999999999</v>
          </cell>
          <cell r="Q23">
            <v>261.37397999999996</v>
          </cell>
          <cell r="R23">
            <v>0</v>
          </cell>
          <cell r="S23">
            <v>0</v>
          </cell>
          <cell r="U23">
            <v>5124.9799999999996</v>
          </cell>
        </row>
        <row r="24">
          <cell r="C24">
            <v>19</v>
          </cell>
          <cell r="D24">
            <v>24</v>
          </cell>
          <cell r="E24">
            <v>25.114285714285714</v>
          </cell>
          <cell r="F24">
            <v>39616.740000000005</v>
          </cell>
          <cell r="G24">
            <v>34757.22</v>
          </cell>
          <cell r="I24">
            <v>4859.5200000000004</v>
          </cell>
          <cell r="N24">
            <v>5150</v>
          </cell>
          <cell r="O24">
            <v>8715.6828000000005</v>
          </cell>
          <cell r="P24">
            <v>1148.8854600000002</v>
          </cell>
          <cell r="Q24">
            <v>2020.4537400000002</v>
          </cell>
          <cell r="R24">
            <v>34757.22</v>
          </cell>
          <cell r="S24">
            <v>39616.740000000005</v>
          </cell>
        </row>
        <row r="25">
          <cell r="C25">
            <v>18</v>
          </cell>
          <cell r="D25">
            <v>23</v>
          </cell>
          <cell r="E25">
            <v>24.067857142857143</v>
          </cell>
          <cell r="F25">
            <v>39706.92</v>
          </cell>
          <cell r="G25">
            <v>32702.77</v>
          </cell>
          <cell r="I25">
            <v>7004.15</v>
          </cell>
          <cell r="N25">
            <v>5162</v>
          </cell>
          <cell r="O25">
            <v>8735.5223999999998</v>
          </cell>
          <cell r="P25">
            <v>1151.5006800000001</v>
          </cell>
          <cell r="Q25">
            <v>2025.0529199999999</v>
          </cell>
          <cell r="R25">
            <v>32702.77</v>
          </cell>
          <cell r="S25">
            <v>39706.92</v>
          </cell>
        </row>
        <row r="26">
          <cell r="C26">
            <v>22</v>
          </cell>
          <cell r="D26">
            <v>27</v>
          </cell>
          <cell r="E26">
            <v>28.25357142857143</v>
          </cell>
          <cell r="F26">
            <v>20900.330000000002</v>
          </cell>
          <cell r="G26">
            <v>17430.419999999998</v>
          </cell>
          <cell r="H26">
            <v>2703.51</v>
          </cell>
          <cell r="I26">
            <v>766.4</v>
          </cell>
          <cell r="N26">
            <v>2717</v>
          </cell>
          <cell r="O26">
            <v>4598.0726000000004</v>
          </cell>
          <cell r="P26">
            <v>606.10957000000008</v>
          </cell>
          <cell r="Q26">
            <v>1065.9168300000001</v>
          </cell>
          <cell r="R26">
            <v>20133.93</v>
          </cell>
          <cell r="S26">
            <v>20900.330000000002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C28">
            <v>23</v>
          </cell>
          <cell r="D28">
            <v>28</v>
          </cell>
          <cell r="E28">
            <v>29.3</v>
          </cell>
          <cell r="F28">
            <v>38410.19</v>
          </cell>
          <cell r="G28">
            <v>38410.19</v>
          </cell>
          <cell r="M28">
            <v>2800</v>
          </cell>
          <cell r="N28">
            <v>4629</v>
          </cell>
          <cell r="O28">
            <v>8450.2417999999998</v>
          </cell>
          <cell r="P28">
            <v>1113.8955100000001</v>
          </cell>
          <cell r="Q28">
            <v>1958.9196899999999</v>
          </cell>
          <cell r="R28">
            <v>38410.19</v>
          </cell>
          <cell r="S28">
            <v>38410.19</v>
          </cell>
        </row>
        <row r="29">
          <cell r="C29">
            <v>23</v>
          </cell>
          <cell r="D29">
            <v>28</v>
          </cell>
          <cell r="E29">
            <v>29.3</v>
          </cell>
          <cell r="F29">
            <v>19690.8</v>
          </cell>
          <cell r="G29">
            <v>19690.8</v>
          </cell>
          <cell r="M29">
            <v>1400</v>
          </cell>
          <cell r="N29">
            <v>2378</v>
          </cell>
          <cell r="O29">
            <v>4331.9759999999997</v>
          </cell>
          <cell r="P29">
            <v>571.03319999999997</v>
          </cell>
          <cell r="Q29">
            <v>1004.2307999999999</v>
          </cell>
          <cell r="R29">
            <v>19690.8</v>
          </cell>
          <cell r="S29">
            <v>19690.8</v>
          </cell>
        </row>
        <row r="30">
          <cell r="C30">
            <v>23</v>
          </cell>
          <cell r="D30">
            <v>28</v>
          </cell>
          <cell r="E30">
            <v>29.3</v>
          </cell>
          <cell r="F30">
            <v>27880.37</v>
          </cell>
          <cell r="G30">
            <v>27880.37</v>
          </cell>
          <cell r="N30">
            <v>3624</v>
          </cell>
          <cell r="O30">
            <v>6133.6813999999995</v>
          </cell>
          <cell r="P30">
            <v>808.53073000000006</v>
          </cell>
          <cell r="Q30">
            <v>1421.8988699999998</v>
          </cell>
          <cell r="R30">
            <v>27880.37</v>
          </cell>
          <cell r="S30">
            <v>27880.37</v>
          </cell>
        </row>
        <row r="31">
          <cell r="C31">
            <v>12</v>
          </cell>
          <cell r="D31">
            <v>14</v>
          </cell>
          <cell r="E31">
            <v>14.65</v>
          </cell>
          <cell r="F31">
            <v>36992.28</v>
          </cell>
          <cell r="G31">
            <v>13555.16</v>
          </cell>
          <cell r="J31">
            <v>23437.119999999999</v>
          </cell>
          <cell r="N31">
            <v>4809</v>
          </cell>
          <cell r="O31">
            <v>8138.3015999999998</v>
          </cell>
          <cell r="P31">
            <v>1072.77612</v>
          </cell>
          <cell r="Q31">
            <v>1886.6062799999997</v>
          </cell>
          <cell r="R31">
            <v>13555.16</v>
          </cell>
          <cell r="S31">
            <v>36992.28</v>
          </cell>
        </row>
        <row r="32">
          <cell r="C32">
            <v>21</v>
          </cell>
          <cell r="D32">
            <v>26</v>
          </cell>
          <cell r="E32">
            <v>27.207142857142859</v>
          </cell>
          <cell r="F32">
            <v>30423.539999999997</v>
          </cell>
          <cell r="G32">
            <v>28437.599999999999</v>
          </cell>
          <cell r="I32">
            <v>1985.94</v>
          </cell>
          <cell r="N32">
            <v>3955</v>
          </cell>
          <cell r="O32">
            <v>6693.1787999999997</v>
          </cell>
          <cell r="P32">
            <v>882.28265999999996</v>
          </cell>
          <cell r="Q32">
            <v>1551.6005399999997</v>
          </cell>
          <cell r="R32">
            <v>28437.599999999999</v>
          </cell>
          <cell r="S32">
            <v>30423.539999999997</v>
          </cell>
        </row>
        <row r="33">
          <cell r="C33">
            <v>23</v>
          </cell>
          <cell r="D33">
            <v>28</v>
          </cell>
          <cell r="E33">
            <v>29.3</v>
          </cell>
          <cell r="F33">
            <v>16319.4</v>
          </cell>
          <cell r="G33">
            <v>16319.4</v>
          </cell>
          <cell r="N33">
            <v>2122</v>
          </cell>
          <cell r="O33">
            <v>3590.268</v>
          </cell>
          <cell r="P33">
            <v>473.26260000000002</v>
          </cell>
          <cell r="Q33">
            <v>832.28939999999989</v>
          </cell>
          <cell r="R33">
            <v>16319.4</v>
          </cell>
          <cell r="S33">
            <v>16319.4</v>
          </cell>
        </row>
        <row r="34">
          <cell r="C34">
            <v>23</v>
          </cell>
          <cell r="D34">
            <v>28</v>
          </cell>
          <cell r="E34">
            <v>29.3</v>
          </cell>
          <cell r="F34">
            <v>44227.07</v>
          </cell>
          <cell r="G34">
            <v>44227.07</v>
          </cell>
          <cell r="N34">
            <v>5750</v>
          </cell>
          <cell r="O34">
            <v>9729.9554000000007</v>
          </cell>
          <cell r="P34">
            <v>1282.58503</v>
          </cell>
          <cell r="Q34">
            <v>2255.5805699999996</v>
          </cell>
          <cell r="R34">
            <v>44227.07</v>
          </cell>
          <cell r="S34">
            <v>44227.07</v>
          </cell>
        </row>
        <row r="35">
          <cell r="C35">
            <v>23</v>
          </cell>
          <cell r="D35">
            <v>28</v>
          </cell>
          <cell r="E35">
            <v>29.3</v>
          </cell>
          <cell r="F35">
            <v>43935.7</v>
          </cell>
          <cell r="G35">
            <v>43935.7</v>
          </cell>
          <cell r="M35">
            <v>2800</v>
          </cell>
          <cell r="N35">
            <v>5348</v>
          </cell>
          <cell r="O35">
            <v>9665.8539999999994</v>
          </cell>
          <cell r="P35">
            <v>1274.1352999999999</v>
          </cell>
          <cell r="Q35">
            <v>2240.7206999999999</v>
          </cell>
          <cell r="R35">
            <v>43935.7</v>
          </cell>
          <cell r="S35">
            <v>43935.7</v>
          </cell>
        </row>
        <row r="36">
          <cell r="E36">
            <v>0</v>
          </cell>
          <cell r="F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>
            <v>23</v>
          </cell>
          <cell r="D37">
            <v>28</v>
          </cell>
          <cell r="E37">
            <v>29.3</v>
          </cell>
          <cell r="F37">
            <v>31591.95</v>
          </cell>
          <cell r="G37">
            <v>31591.95</v>
          </cell>
          <cell r="M37">
            <v>2800</v>
          </cell>
          <cell r="N37">
            <v>3743</v>
          </cell>
          <cell r="O37">
            <v>6950.2290000000003</v>
          </cell>
          <cell r="P37">
            <v>916.16655000000003</v>
          </cell>
          <cell r="Q37">
            <v>1611.1894499999999</v>
          </cell>
          <cell r="R37">
            <v>31591.95</v>
          </cell>
          <cell r="S37">
            <v>31591.95</v>
          </cell>
        </row>
        <row r="38">
          <cell r="C38">
            <v>23</v>
          </cell>
          <cell r="D38">
            <v>28</v>
          </cell>
          <cell r="E38">
            <v>29.3</v>
          </cell>
          <cell r="F38">
            <v>29619.06</v>
          </cell>
          <cell r="G38">
            <v>29619.06</v>
          </cell>
          <cell r="N38">
            <v>3850</v>
          </cell>
          <cell r="O38">
            <v>6516.1932000000006</v>
          </cell>
          <cell r="P38">
            <v>858.95274000000006</v>
          </cell>
          <cell r="Q38">
            <v>1510.57206</v>
          </cell>
          <cell r="R38">
            <v>29619.06</v>
          </cell>
          <cell r="S38">
            <v>29619.06</v>
          </cell>
        </row>
        <row r="39">
          <cell r="C39">
            <v>23</v>
          </cell>
          <cell r="D39">
            <v>28</v>
          </cell>
          <cell r="E39">
            <v>29.3</v>
          </cell>
          <cell r="F39">
            <v>30218.68</v>
          </cell>
          <cell r="G39">
            <v>30218.68</v>
          </cell>
          <cell r="N39">
            <v>3928</v>
          </cell>
          <cell r="O39">
            <v>6648.1095999999998</v>
          </cell>
          <cell r="P39">
            <v>876.34172000000001</v>
          </cell>
          <cell r="Q39">
            <v>1541.1526799999999</v>
          </cell>
          <cell r="R39">
            <v>30218.68</v>
          </cell>
          <cell r="S39">
            <v>30218.68</v>
          </cell>
        </row>
        <row r="40">
          <cell r="C40">
            <v>23</v>
          </cell>
          <cell r="D40">
            <v>28</v>
          </cell>
          <cell r="E40">
            <v>29.3</v>
          </cell>
          <cell r="F40">
            <v>33491.65</v>
          </cell>
          <cell r="G40">
            <v>33491.65</v>
          </cell>
          <cell r="N40">
            <v>4354</v>
          </cell>
          <cell r="O40">
            <v>7368.1630000000005</v>
          </cell>
          <cell r="P40">
            <v>971.25785000000008</v>
          </cell>
          <cell r="Q40">
            <v>1708.0741499999999</v>
          </cell>
          <cell r="R40">
            <v>33491.65</v>
          </cell>
          <cell r="S40">
            <v>33491.65</v>
          </cell>
        </row>
        <row r="41">
          <cell r="C41">
            <v>23</v>
          </cell>
          <cell r="D41">
            <v>28</v>
          </cell>
          <cell r="E41">
            <v>29.3</v>
          </cell>
          <cell r="F41">
            <v>36598.83</v>
          </cell>
          <cell r="G41">
            <v>36598.83</v>
          </cell>
          <cell r="M41">
            <v>2800</v>
          </cell>
          <cell r="N41">
            <v>4394</v>
          </cell>
          <cell r="O41">
            <v>8051.7426000000005</v>
          </cell>
          <cell r="P41">
            <v>1061.36607</v>
          </cell>
          <cell r="Q41">
            <v>1866.54033</v>
          </cell>
          <cell r="R41">
            <v>32926.240000000005</v>
          </cell>
          <cell r="S41">
            <v>32926.240000000005</v>
          </cell>
          <cell r="U41">
            <v>3672.59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>
            <v>23</v>
          </cell>
          <cell r="D43">
            <v>28</v>
          </cell>
          <cell r="E43">
            <v>29.3</v>
          </cell>
          <cell r="F43">
            <v>45165.36</v>
          </cell>
          <cell r="G43">
            <v>45165.36</v>
          </cell>
          <cell r="N43">
            <v>5871</v>
          </cell>
          <cell r="O43">
            <v>9936.3791999999994</v>
          </cell>
          <cell r="P43">
            <v>1309.7954400000001</v>
          </cell>
          <cell r="Q43">
            <v>2303.43336</v>
          </cell>
          <cell r="R43">
            <v>39778.89</v>
          </cell>
          <cell r="S43">
            <v>39778.89</v>
          </cell>
          <cell r="U43">
            <v>5386.47</v>
          </cell>
        </row>
        <row r="44">
          <cell r="C44">
            <v>23</v>
          </cell>
          <cell r="D44">
            <v>28</v>
          </cell>
          <cell r="E44">
            <v>29.3</v>
          </cell>
          <cell r="F44">
            <v>26315.7</v>
          </cell>
          <cell r="G44">
            <v>26315.7</v>
          </cell>
          <cell r="N44">
            <v>3421</v>
          </cell>
          <cell r="O44">
            <v>5789.4540000000006</v>
          </cell>
          <cell r="P44">
            <v>763.15530000000001</v>
          </cell>
          <cell r="Q44">
            <v>1342.1007</v>
          </cell>
          <cell r="R44">
            <v>26315.7</v>
          </cell>
          <cell r="S44">
            <v>26315.7</v>
          </cell>
        </row>
        <row r="45">
          <cell r="C45">
            <v>22</v>
          </cell>
          <cell r="D45">
            <v>27</v>
          </cell>
          <cell r="E45">
            <v>28.25357142857143</v>
          </cell>
          <cell r="F45">
            <v>27177.56</v>
          </cell>
          <cell r="G45">
            <v>22961.72</v>
          </cell>
          <cell r="H45">
            <v>3416.79</v>
          </cell>
          <cell r="I45">
            <v>799.05</v>
          </cell>
          <cell r="M45">
            <v>1400</v>
          </cell>
          <cell r="N45">
            <v>3351</v>
          </cell>
          <cell r="O45">
            <v>5979.0632000000005</v>
          </cell>
          <cell r="P45">
            <v>788.14924000000008</v>
          </cell>
          <cell r="Q45">
            <v>1386.05556</v>
          </cell>
          <cell r="R45">
            <v>26378.510000000002</v>
          </cell>
          <cell r="S45">
            <v>27177.56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C47">
            <v>23</v>
          </cell>
          <cell r="D47">
            <v>28</v>
          </cell>
          <cell r="E47">
            <v>29.3</v>
          </cell>
          <cell r="F47">
            <v>30822.71</v>
          </cell>
          <cell r="G47">
            <v>30822.71</v>
          </cell>
          <cell r="N47">
            <v>4007</v>
          </cell>
          <cell r="O47">
            <v>6780.9961999999996</v>
          </cell>
          <cell r="P47">
            <v>893.85859000000005</v>
          </cell>
          <cell r="Q47">
            <v>1571.9582099999998</v>
          </cell>
          <cell r="R47">
            <v>30822.71</v>
          </cell>
          <cell r="S47">
            <v>30822.71</v>
          </cell>
        </row>
        <row r="48">
          <cell r="C48">
            <v>23</v>
          </cell>
          <cell r="D48">
            <v>28</v>
          </cell>
          <cell r="E48">
            <v>29.3</v>
          </cell>
          <cell r="F48">
            <v>51655.56</v>
          </cell>
          <cell r="G48">
            <v>51655.56</v>
          </cell>
          <cell r="N48">
            <v>6715</v>
          </cell>
          <cell r="O48">
            <v>11364.2232</v>
          </cell>
          <cell r="P48">
            <v>1498.01124</v>
          </cell>
          <cell r="Q48">
            <v>2634.4335599999995</v>
          </cell>
          <cell r="R48">
            <v>39266.67</v>
          </cell>
          <cell r="S48">
            <v>39266.67</v>
          </cell>
          <cell r="U48">
            <v>12388.89</v>
          </cell>
        </row>
        <row r="49">
          <cell r="C49">
            <v>23</v>
          </cell>
          <cell r="D49">
            <v>28</v>
          </cell>
          <cell r="E49">
            <v>29.3</v>
          </cell>
          <cell r="F49">
            <v>56219.69</v>
          </cell>
          <cell r="G49">
            <v>56219.69</v>
          </cell>
          <cell r="N49">
            <v>7309</v>
          </cell>
          <cell r="O49">
            <v>12368.3318</v>
          </cell>
          <cell r="P49">
            <v>1630.3710100000001</v>
          </cell>
          <cell r="Q49">
            <v>2867.2041899999999</v>
          </cell>
          <cell r="R49">
            <v>41377.51</v>
          </cell>
          <cell r="S49">
            <v>41377.51</v>
          </cell>
          <cell r="U49">
            <v>14842.18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C51">
            <v>23</v>
          </cell>
          <cell r="D51">
            <v>28</v>
          </cell>
          <cell r="E51">
            <v>29.3</v>
          </cell>
          <cell r="F51">
            <v>43496.7</v>
          </cell>
          <cell r="G51">
            <v>43496.7</v>
          </cell>
          <cell r="M51">
            <v>2800</v>
          </cell>
          <cell r="N51">
            <v>5291</v>
          </cell>
          <cell r="O51">
            <v>9569.2739999999994</v>
          </cell>
          <cell r="P51">
            <v>1261.4042999999999</v>
          </cell>
          <cell r="Q51">
            <v>2218.3316999999997</v>
          </cell>
          <cell r="R51">
            <v>43496.7</v>
          </cell>
          <cell r="S51">
            <v>43496.7</v>
          </cell>
        </row>
        <row r="52">
          <cell r="C52">
            <v>23</v>
          </cell>
          <cell r="D52">
            <v>28</v>
          </cell>
          <cell r="E52">
            <v>29.3</v>
          </cell>
          <cell r="F52">
            <v>35821.919999999998</v>
          </cell>
          <cell r="G52">
            <v>35821.919999999998</v>
          </cell>
          <cell r="N52">
            <v>4657</v>
          </cell>
          <cell r="O52">
            <v>7880.8224</v>
          </cell>
          <cell r="P52">
            <v>1038.8356799999999</v>
          </cell>
          <cell r="Q52">
            <v>1826.9179199999999</v>
          </cell>
          <cell r="R52">
            <v>35821.919999999998</v>
          </cell>
          <cell r="S52">
            <v>35821.919999999998</v>
          </cell>
        </row>
        <row r="53">
          <cell r="E53">
            <v>0</v>
          </cell>
          <cell r="F53">
            <v>1566.97</v>
          </cell>
          <cell r="G53">
            <v>1566.97</v>
          </cell>
          <cell r="N53">
            <v>204</v>
          </cell>
          <cell r="O53">
            <v>344.73340000000002</v>
          </cell>
          <cell r="P53">
            <v>45.442130000000006</v>
          </cell>
          <cell r="Q53">
            <v>79.915469999999999</v>
          </cell>
          <cell r="R53">
            <v>0</v>
          </cell>
          <cell r="S53">
            <v>0</v>
          </cell>
          <cell r="U53">
            <v>1566.97</v>
          </cell>
        </row>
        <row r="54">
          <cell r="C54">
            <v>20</v>
          </cell>
          <cell r="D54">
            <v>25</v>
          </cell>
          <cell r="E54">
            <v>26.160714285714288</v>
          </cell>
          <cell r="F54">
            <v>15058.44</v>
          </cell>
          <cell r="G54">
            <v>15058.44</v>
          </cell>
          <cell r="M54">
            <v>2800</v>
          </cell>
          <cell r="N54">
            <v>1594</v>
          </cell>
          <cell r="O54">
            <v>3312.8568</v>
          </cell>
          <cell r="P54">
            <v>436.69476000000003</v>
          </cell>
          <cell r="Q54">
            <v>767.98043999999993</v>
          </cell>
          <cell r="R54">
            <v>15058.44</v>
          </cell>
          <cell r="S54">
            <v>15058.44</v>
          </cell>
        </row>
        <row r="55">
          <cell r="C55">
            <v>23</v>
          </cell>
          <cell r="D55">
            <v>28</v>
          </cell>
          <cell r="E55">
            <v>29.3</v>
          </cell>
          <cell r="F55">
            <v>3697.2</v>
          </cell>
          <cell r="G55">
            <v>3697.2</v>
          </cell>
          <cell r="N55">
            <v>481</v>
          </cell>
          <cell r="O55">
            <v>813.38400000000001</v>
          </cell>
          <cell r="P55">
            <v>107.2188</v>
          </cell>
          <cell r="Q55">
            <v>188.55719999999997</v>
          </cell>
          <cell r="R55">
            <v>3697.2</v>
          </cell>
          <cell r="S55">
            <v>3697.2</v>
          </cell>
        </row>
        <row r="56">
          <cell r="C56">
            <v>23</v>
          </cell>
          <cell r="D56">
            <v>28</v>
          </cell>
          <cell r="E56">
            <v>29.3</v>
          </cell>
          <cell r="F56">
            <v>38627.760000000002</v>
          </cell>
          <cell r="G56">
            <v>38627.760000000002</v>
          </cell>
          <cell r="N56">
            <v>5022</v>
          </cell>
          <cell r="O56">
            <v>8498.1072000000004</v>
          </cell>
          <cell r="P56">
            <v>1120.2050400000001</v>
          </cell>
          <cell r="Q56">
            <v>1970.01576</v>
          </cell>
          <cell r="R56">
            <v>38627.760000000002</v>
          </cell>
          <cell r="S56">
            <v>38627.760000000002</v>
          </cell>
        </row>
        <row r="57">
          <cell r="C57">
            <v>23</v>
          </cell>
          <cell r="D57">
            <v>28</v>
          </cell>
          <cell r="E57">
            <v>29.3</v>
          </cell>
          <cell r="F57">
            <v>30939.41</v>
          </cell>
          <cell r="G57">
            <v>30939.41</v>
          </cell>
          <cell r="N57">
            <v>4022</v>
          </cell>
          <cell r="O57">
            <v>6806.6701999999996</v>
          </cell>
          <cell r="P57">
            <v>897.24288999999999</v>
          </cell>
          <cell r="Q57">
            <v>1577.9099099999999</v>
          </cell>
          <cell r="R57">
            <v>23378</v>
          </cell>
          <cell r="S57">
            <v>23378</v>
          </cell>
          <cell r="U57">
            <v>7561.41</v>
          </cell>
        </row>
        <row r="58">
          <cell r="C58">
            <v>23</v>
          </cell>
          <cell r="D58">
            <v>28</v>
          </cell>
          <cell r="E58">
            <v>29.3</v>
          </cell>
          <cell r="F58">
            <v>39404.85</v>
          </cell>
          <cell r="G58">
            <v>39404.85</v>
          </cell>
          <cell r="N58">
            <v>5123</v>
          </cell>
          <cell r="O58">
            <v>8669.0669999999991</v>
          </cell>
          <cell r="P58">
            <v>1142.74065</v>
          </cell>
          <cell r="Q58">
            <v>2009.6473499999997</v>
          </cell>
          <cell r="R58">
            <v>39404.85</v>
          </cell>
          <cell r="S58">
            <v>39404.85</v>
          </cell>
        </row>
        <row r="59">
          <cell r="C59">
            <v>23</v>
          </cell>
          <cell r="D59">
            <v>28</v>
          </cell>
          <cell r="E59">
            <v>29.3</v>
          </cell>
          <cell r="F59">
            <v>34084.769999999997</v>
          </cell>
          <cell r="G59">
            <v>34084.769999999997</v>
          </cell>
          <cell r="N59">
            <v>4431</v>
          </cell>
          <cell r="O59">
            <v>7498.6493999999993</v>
          </cell>
          <cell r="P59">
            <v>988.45832999999993</v>
          </cell>
          <cell r="Q59">
            <v>1738.3232699999996</v>
          </cell>
          <cell r="R59">
            <v>34084.769999999997</v>
          </cell>
          <cell r="S59">
            <v>34084.769999999997</v>
          </cell>
        </row>
        <row r="60">
          <cell r="C60">
            <v>22</v>
          </cell>
          <cell r="D60">
            <v>27</v>
          </cell>
          <cell r="E60">
            <v>28.25357142857143</v>
          </cell>
          <cell r="F60">
            <v>20210.2</v>
          </cell>
          <cell r="G60">
            <v>16752.71</v>
          </cell>
          <cell r="H60">
            <v>2703.51</v>
          </cell>
          <cell r="I60">
            <v>753.98</v>
          </cell>
          <cell r="N60">
            <v>2627</v>
          </cell>
          <cell r="O60">
            <v>4446.2440000000006</v>
          </cell>
          <cell r="P60">
            <v>586.09580000000005</v>
          </cell>
          <cell r="Q60">
            <v>1030.7202</v>
          </cell>
          <cell r="R60">
            <v>19456.22</v>
          </cell>
          <cell r="S60">
            <v>20210.2</v>
          </cell>
        </row>
        <row r="61">
          <cell r="C61">
            <v>16</v>
          </cell>
          <cell r="D61">
            <v>21</v>
          </cell>
          <cell r="E61">
            <v>21.975000000000001</v>
          </cell>
          <cell r="F61">
            <v>56160.740000000005</v>
          </cell>
          <cell r="G61">
            <v>44317.23</v>
          </cell>
          <cell r="I61">
            <v>11843.51</v>
          </cell>
          <cell r="N61">
            <v>7301</v>
          </cell>
          <cell r="O61">
            <v>12355.362800000001</v>
          </cell>
          <cell r="P61">
            <v>1628.6614600000003</v>
          </cell>
          <cell r="Q61">
            <v>2864.1977400000001</v>
          </cell>
          <cell r="R61">
            <v>36298.730000000003</v>
          </cell>
          <cell r="S61">
            <v>48142.240000000005</v>
          </cell>
          <cell r="U61">
            <v>8018.5</v>
          </cell>
        </row>
        <row r="62">
          <cell r="C62">
            <v>23</v>
          </cell>
          <cell r="D62">
            <v>28</v>
          </cell>
          <cell r="E62">
            <v>29.3</v>
          </cell>
          <cell r="F62">
            <v>35068.51</v>
          </cell>
          <cell r="G62">
            <v>35068.51</v>
          </cell>
          <cell r="M62">
            <v>1400</v>
          </cell>
          <cell r="N62">
            <v>4377</v>
          </cell>
          <cell r="O62">
            <v>7715.0722000000005</v>
          </cell>
          <cell r="P62">
            <v>1016.9867900000002</v>
          </cell>
          <cell r="Q62">
            <v>1788.4940099999999</v>
          </cell>
          <cell r="R62">
            <v>35068.51</v>
          </cell>
          <cell r="S62">
            <v>35068.51</v>
          </cell>
        </row>
        <row r="63">
          <cell r="C63">
            <v>22</v>
          </cell>
          <cell r="D63">
            <v>27</v>
          </cell>
          <cell r="E63">
            <v>28.25357142857143</v>
          </cell>
          <cell r="F63">
            <v>19135.590000000004</v>
          </cell>
          <cell r="G63">
            <v>16432.080000000002</v>
          </cell>
          <cell r="H63">
            <v>2703.51</v>
          </cell>
          <cell r="N63">
            <v>2488</v>
          </cell>
          <cell r="O63">
            <v>4209.8298000000004</v>
          </cell>
          <cell r="P63">
            <v>554.93211000000019</v>
          </cell>
          <cell r="Q63">
            <v>975.91509000000008</v>
          </cell>
          <cell r="R63">
            <v>19135.590000000004</v>
          </cell>
          <cell r="S63">
            <v>19135.590000000004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C65">
            <v>23</v>
          </cell>
          <cell r="D65">
            <v>28</v>
          </cell>
          <cell r="E65">
            <v>29.3</v>
          </cell>
          <cell r="F65">
            <v>34851.25</v>
          </cell>
          <cell r="G65">
            <v>34851.25</v>
          </cell>
          <cell r="N65">
            <v>4531</v>
          </cell>
          <cell r="O65">
            <v>7667.2749999999996</v>
          </cell>
          <cell r="P65">
            <v>1010.6862500000001</v>
          </cell>
          <cell r="Q65">
            <v>1777.4137499999999</v>
          </cell>
          <cell r="R65">
            <v>28191.61</v>
          </cell>
          <cell r="S65">
            <v>28191.61</v>
          </cell>
          <cell r="U65">
            <v>6659.64</v>
          </cell>
        </row>
        <row r="66">
          <cell r="C66">
            <v>23</v>
          </cell>
          <cell r="D66">
            <v>28</v>
          </cell>
          <cell r="E66">
            <v>29.3</v>
          </cell>
          <cell r="F66">
            <v>36556.269999999997</v>
          </cell>
          <cell r="G66">
            <v>36556.269999999997</v>
          </cell>
          <cell r="M66">
            <v>1400</v>
          </cell>
          <cell r="N66">
            <v>4570</v>
          </cell>
          <cell r="O66">
            <v>8042.3793999999989</v>
          </cell>
          <cell r="P66">
            <v>1060.13183</v>
          </cell>
          <cell r="Q66">
            <v>1864.3697699999998</v>
          </cell>
          <cell r="R66">
            <v>36556.269999999997</v>
          </cell>
          <cell r="S66">
            <v>36556.269999999997</v>
          </cell>
        </row>
        <row r="67">
          <cell r="C67">
            <v>22</v>
          </cell>
          <cell r="D67">
            <v>27</v>
          </cell>
          <cell r="E67">
            <v>28.25357142857143</v>
          </cell>
          <cell r="F67">
            <v>37451.480000000003</v>
          </cell>
          <cell r="G67">
            <v>37451.480000000003</v>
          </cell>
          <cell r="M67">
            <v>1400</v>
          </cell>
          <cell r="N67">
            <v>4687</v>
          </cell>
          <cell r="O67">
            <v>8239.3256000000001</v>
          </cell>
          <cell r="P67">
            <v>1086.09292</v>
          </cell>
          <cell r="Q67">
            <v>1910.02548</v>
          </cell>
          <cell r="R67">
            <v>37451.480000000003</v>
          </cell>
          <cell r="S67">
            <v>37451.480000000003</v>
          </cell>
        </row>
        <row r="68">
          <cell r="C68">
            <v>23</v>
          </cell>
          <cell r="D68">
            <v>28</v>
          </cell>
          <cell r="E68">
            <v>29.3</v>
          </cell>
          <cell r="F68">
            <v>33643.370000000003</v>
          </cell>
          <cell r="G68">
            <v>33643.370000000003</v>
          </cell>
          <cell r="N68">
            <v>4374</v>
          </cell>
          <cell r="O68">
            <v>7401.541400000001</v>
          </cell>
          <cell r="P68">
            <v>975.65773000000013</v>
          </cell>
          <cell r="Q68">
            <v>1715.81187</v>
          </cell>
          <cell r="R68">
            <v>33643.370000000003</v>
          </cell>
          <cell r="S68">
            <v>33643.370000000003</v>
          </cell>
        </row>
        <row r="69">
          <cell r="C69">
            <v>23</v>
          </cell>
          <cell r="D69">
            <v>28</v>
          </cell>
          <cell r="E69">
            <v>29.3</v>
          </cell>
          <cell r="F69">
            <v>6761.91</v>
          </cell>
          <cell r="G69">
            <v>6761.91</v>
          </cell>
          <cell r="N69">
            <v>879</v>
          </cell>
          <cell r="O69">
            <v>1487.6202000000001</v>
          </cell>
          <cell r="P69">
            <v>196.09539000000001</v>
          </cell>
          <cell r="Q69">
            <v>344.85740999999996</v>
          </cell>
          <cell r="R69">
            <v>6761.91</v>
          </cell>
          <cell r="S69">
            <v>6761.91</v>
          </cell>
        </row>
        <row r="70">
          <cell r="C70">
            <v>23</v>
          </cell>
          <cell r="D70">
            <v>28</v>
          </cell>
          <cell r="E70">
            <v>29.3</v>
          </cell>
          <cell r="F70">
            <v>31840.73</v>
          </cell>
          <cell r="G70">
            <v>31840.73</v>
          </cell>
          <cell r="N70">
            <v>4139</v>
          </cell>
          <cell r="O70">
            <v>7004.9606000000003</v>
          </cell>
          <cell r="P70">
            <v>923.38117</v>
          </cell>
          <cell r="Q70">
            <v>1623.8772299999998</v>
          </cell>
          <cell r="R70">
            <v>31840.73</v>
          </cell>
          <cell r="S70">
            <v>31840.73</v>
          </cell>
        </row>
        <row r="71">
          <cell r="C71">
            <v>23</v>
          </cell>
          <cell r="D71">
            <v>28</v>
          </cell>
          <cell r="E71">
            <v>29.3</v>
          </cell>
          <cell r="F71">
            <v>23880.799999999999</v>
          </cell>
          <cell r="G71">
            <v>23880.799999999999</v>
          </cell>
          <cell r="N71">
            <v>3105</v>
          </cell>
          <cell r="O71">
            <v>5253.7759999999998</v>
          </cell>
          <cell r="P71">
            <v>692.54320000000007</v>
          </cell>
          <cell r="Q71">
            <v>1217.9207999999999</v>
          </cell>
          <cell r="R71">
            <v>23880.799999999999</v>
          </cell>
          <cell r="S71">
            <v>23880.799999999999</v>
          </cell>
        </row>
        <row r="72">
          <cell r="C72">
            <v>23</v>
          </cell>
          <cell r="D72">
            <v>28</v>
          </cell>
          <cell r="E72">
            <v>29.3</v>
          </cell>
          <cell r="F72">
            <v>21412.77</v>
          </cell>
          <cell r="G72">
            <v>18586.37</v>
          </cell>
          <cell r="H72">
            <v>2826.4</v>
          </cell>
          <cell r="N72">
            <v>2784</v>
          </cell>
          <cell r="O72">
            <v>4710.8094000000001</v>
          </cell>
          <cell r="P72">
            <v>620.97032999999999</v>
          </cell>
          <cell r="Q72">
            <v>1092.0512699999999</v>
          </cell>
          <cell r="R72">
            <v>21412.77</v>
          </cell>
          <cell r="S72">
            <v>21412.77</v>
          </cell>
        </row>
        <row r="73">
          <cell r="C73">
            <v>23</v>
          </cell>
          <cell r="D73">
            <v>28</v>
          </cell>
          <cell r="E73">
            <v>29.3</v>
          </cell>
          <cell r="F73">
            <v>32099.45</v>
          </cell>
          <cell r="G73">
            <v>32099.45</v>
          </cell>
          <cell r="M73">
            <v>2800</v>
          </cell>
          <cell r="N73">
            <v>3809</v>
          </cell>
          <cell r="O73">
            <v>7061.8789999999999</v>
          </cell>
          <cell r="P73">
            <v>930.88405000000012</v>
          </cell>
          <cell r="Q73">
            <v>1637.07195</v>
          </cell>
          <cell r="R73">
            <v>32099.45</v>
          </cell>
          <cell r="S73">
            <v>32099.45</v>
          </cell>
        </row>
        <row r="74">
          <cell r="C74">
            <v>23</v>
          </cell>
          <cell r="D74">
            <v>28</v>
          </cell>
          <cell r="E74">
            <v>29.3</v>
          </cell>
          <cell r="F74">
            <v>43472.2</v>
          </cell>
          <cell r="G74">
            <v>43472.2</v>
          </cell>
          <cell r="N74">
            <v>5651</v>
          </cell>
          <cell r="O74">
            <v>9563.884</v>
          </cell>
          <cell r="P74">
            <v>1260.6938</v>
          </cell>
          <cell r="Q74">
            <v>2217.0821999999998</v>
          </cell>
          <cell r="R74">
            <v>43472.2</v>
          </cell>
          <cell r="S74">
            <v>43472.2</v>
          </cell>
        </row>
        <row r="75">
          <cell r="C75">
            <v>23</v>
          </cell>
          <cell r="D75">
            <v>28</v>
          </cell>
          <cell r="E75">
            <v>29.3</v>
          </cell>
          <cell r="F75">
            <v>35236.32</v>
          </cell>
          <cell r="G75">
            <v>35236.32</v>
          </cell>
          <cell r="M75">
            <v>2800</v>
          </cell>
          <cell r="N75">
            <v>4217</v>
          </cell>
          <cell r="O75">
            <v>7751.9903999999997</v>
          </cell>
          <cell r="P75">
            <v>1021.85328</v>
          </cell>
          <cell r="Q75">
            <v>1797.0523199999998</v>
          </cell>
          <cell r="R75">
            <v>35236.32</v>
          </cell>
          <cell r="S75">
            <v>35236.32</v>
          </cell>
        </row>
        <row r="76">
          <cell r="C76">
            <v>23</v>
          </cell>
          <cell r="D76">
            <v>28</v>
          </cell>
          <cell r="E76">
            <v>29.3</v>
          </cell>
          <cell r="F76">
            <v>29945.27</v>
          </cell>
          <cell r="G76">
            <v>29945.27</v>
          </cell>
          <cell r="N76">
            <v>3893</v>
          </cell>
          <cell r="O76">
            <v>6587.9593999999997</v>
          </cell>
          <cell r="P76">
            <v>868.4128300000001</v>
          </cell>
          <cell r="Q76">
            <v>1527.20877</v>
          </cell>
          <cell r="R76">
            <v>29945.27</v>
          </cell>
          <cell r="S76">
            <v>29945.27</v>
          </cell>
        </row>
        <row r="77">
          <cell r="C77">
            <v>18</v>
          </cell>
          <cell r="D77">
            <v>22</v>
          </cell>
          <cell r="E77">
            <v>23.021428571428572</v>
          </cell>
          <cell r="F77">
            <v>37644.979999999996</v>
          </cell>
          <cell r="G77">
            <v>33102.71</v>
          </cell>
          <cell r="K77">
            <v>4542.2700000000004</v>
          </cell>
          <cell r="N77">
            <v>4894</v>
          </cell>
          <cell r="O77">
            <v>7282.5961999999981</v>
          </cell>
          <cell r="P77">
            <v>959.97858999999983</v>
          </cell>
          <cell r="Q77">
            <v>1688.2382099999995</v>
          </cell>
          <cell r="R77">
            <v>33102.71</v>
          </cell>
          <cell r="S77">
            <v>33102.71</v>
          </cell>
        </row>
        <row r="78">
          <cell r="C78">
            <v>23</v>
          </cell>
          <cell r="D78">
            <v>28</v>
          </cell>
          <cell r="E78">
            <v>29.3</v>
          </cell>
          <cell r="F78">
            <v>47314.879999999997</v>
          </cell>
          <cell r="G78">
            <v>47314.879999999997</v>
          </cell>
          <cell r="M78">
            <v>2800</v>
          </cell>
          <cell r="N78">
            <v>5787</v>
          </cell>
          <cell r="O78">
            <v>10409.273599999999</v>
          </cell>
          <cell r="P78">
            <v>1372.1315199999999</v>
          </cell>
          <cell r="Q78">
            <v>2413.0588799999996</v>
          </cell>
          <cell r="R78">
            <v>44278.869999999995</v>
          </cell>
          <cell r="S78">
            <v>44278.869999999995</v>
          </cell>
          <cell r="U78">
            <v>3036.01</v>
          </cell>
        </row>
        <row r="79">
          <cell r="C79">
            <v>23</v>
          </cell>
          <cell r="D79">
            <v>28</v>
          </cell>
          <cell r="E79">
            <v>29.3</v>
          </cell>
          <cell r="F79">
            <v>12134.47</v>
          </cell>
          <cell r="G79">
            <v>12134.47</v>
          </cell>
          <cell r="N79">
            <v>1577</v>
          </cell>
          <cell r="O79">
            <v>2669.5834</v>
          </cell>
          <cell r="P79">
            <v>351.89963</v>
          </cell>
          <cell r="Q79">
            <v>618.85796999999991</v>
          </cell>
          <cell r="R79">
            <v>12134.47</v>
          </cell>
          <cell r="S79">
            <v>12134.47</v>
          </cell>
        </row>
        <row r="80">
          <cell r="C80">
            <v>23</v>
          </cell>
          <cell r="D80">
            <v>28</v>
          </cell>
          <cell r="E80">
            <v>29.3</v>
          </cell>
          <cell r="F80">
            <v>51445.89</v>
          </cell>
          <cell r="G80">
            <v>51445.89</v>
          </cell>
          <cell r="M80">
            <v>1400</v>
          </cell>
          <cell r="N80">
            <v>6506</v>
          </cell>
          <cell r="O80">
            <v>11318.095799999999</v>
          </cell>
          <cell r="P80">
            <v>1491.9308100000001</v>
          </cell>
          <cell r="Q80">
            <v>2623.7403899999999</v>
          </cell>
          <cell r="R80">
            <v>51445.89</v>
          </cell>
          <cell r="S80">
            <v>51445.89</v>
          </cell>
        </row>
        <row r="81">
          <cell r="C81">
            <v>23</v>
          </cell>
          <cell r="D81">
            <v>28</v>
          </cell>
          <cell r="E81">
            <v>29.3</v>
          </cell>
          <cell r="F81">
            <v>62141.65</v>
          </cell>
          <cell r="G81">
            <v>62141.65</v>
          </cell>
          <cell r="N81">
            <v>8078</v>
          </cell>
          <cell r="O81">
            <v>13671.163</v>
          </cell>
          <cell r="P81">
            <v>1802.1078500000001</v>
          </cell>
          <cell r="Q81">
            <v>3169.22415</v>
          </cell>
          <cell r="R81">
            <v>51986.630000000005</v>
          </cell>
          <cell r="S81">
            <v>51986.630000000005</v>
          </cell>
          <cell r="U81">
            <v>10155.02</v>
          </cell>
        </row>
        <row r="82">
          <cell r="C82">
            <v>23</v>
          </cell>
          <cell r="D82">
            <v>28</v>
          </cell>
          <cell r="E82">
            <v>29.3</v>
          </cell>
          <cell r="F82">
            <v>54951.51</v>
          </cell>
          <cell r="G82">
            <v>54951.51</v>
          </cell>
          <cell r="M82">
            <v>1400</v>
          </cell>
          <cell r="N82">
            <v>6962</v>
          </cell>
          <cell r="O82">
            <v>12089.332200000001</v>
          </cell>
          <cell r="P82">
            <v>1593.5937900000001</v>
          </cell>
          <cell r="Q82">
            <v>2802.5270099999998</v>
          </cell>
          <cell r="R82">
            <v>54951.51</v>
          </cell>
          <cell r="S82">
            <v>54951.51</v>
          </cell>
        </row>
        <row r="83">
          <cell r="C83">
            <v>23</v>
          </cell>
          <cell r="D83">
            <v>28</v>
          </cell>
          <cell r="E83">
            <v>29.3</v>
          </cell>
          <cell r="F83">
            <v>33843.11</v>
          </cell>
          <cell r="G83">
            <v>33843.11</v>
          </cell>
          <cell r="N83">
            <v>4400</v>
          </cell>
          <cell r="O83">
            <v>7445.4841999999999</v>
          </cell>
          <cell r="P83">
            <v>981.45019000000002</v>
          </cell>
          <cell r="Q83">
            <v>1725.9986099999999</v>
          </cell>
          <cell r="R83">
            <v>33843.11</v>
          </cell>
          <cell r="S83">
            <v>33843.11</v>
          </cell>
        </row>
        <row r="84">
          <cell r="C84">
            <v>23</v>
          </cell>
          <cell r="D84">
            <v>28</v>
          </cell>
          <cell r="E84">
            <v>29.3</v>
          </cell>
          <cell r="F84">
            <v>27347.47</v>
          </cell>
          <cell r="G84">
            <v>27347.47</v>
          </cell>
          <cell r="N84">
            <v>3555</v>
          </cell>
          <cell r="O84">
            <v>6016.4434000000001</v>
          </cell>
          <cell r="P84">
            <v>793.07663000000002</v>
          </cell>
          <cell r="Q84">
            <v>1394.7209700000001</v>
          </cell>
          <cell r="R84">
            <v>27347.47</v>
          </cell>
          <cell r="S84">
            <v>27347.47</v>
          </cell>
        </row>
        <row r="85">
          <cell r="C85">
            <v>23</v>
          </cell>
          <cell r="D85">
            <v>28</v>
          </cell>
          <cell r="E85">
            <v>29.3</v>
          </cell>
          <cell r="F85">
            <v>51635.88</v>
          </cell>
          <cell r="G85">
            <v>51635.88</v>
          </cell>
          <cell r="M85">
            <v>1400</v>
          </cell>
          <cell r="N85">
            <v>6531</v>
          </cell>
          <cell r="O85">
            <v>11359.893599999999</v>
          </cell>
          <cell r="P85">
            <v>1497.4405200000001</v>
          </cell>
          <cell r="Q85">
            <v>2633.4298799999997</v>
          </cell>
          <cell r="R85">
            <v>51635.88</v>
          </cell>
          <cell r="S85">
            <v>51635.88</v>
          </cell>
        </row>
        <row r="86">
          <cell r="C86">
            <v>23</v>
          </cell>
          <cell r="D86">
            <v>28</v>
          </cell>
          <cell r="E86">
            <v>29.3</v>
          </cell>
          <cell r="F86">
            <v>46898.59</v>
          </cell>
          <cell r="G86">
            <v>46898.59</v>
          </cell>
          <cell r="M86">
            <v>1400</v>
          </cell>
          <cell r="N86">
            <v>5915</v>
          </cell>
          <cell r="O86">
            <v>10317.6898</v>
          </cell>
          <cell r="P86">
            <v>1360.0591099999999</v>
          </cell>
          <cell r="Q86">
            <v>2391.8280899999995</v>
          </cell>
          <cell r="R86">
            <v>46898.59</v>
          </cell>
          <cell r="S86">
            <v>46898.59</v>
          </cell>
        </row>
        <row r="87">
          <cell r="C87">
            <v>23</v>
          </cell>
          <cell r="D87">
            <v>28</v>
          </cell>
          <cell r="E87">
            <v>29.3</v>
          </cell>
          <cell r="F87">
            <v>25387.3</v>
          </cell>
          <cell r="G87">
            <v>21815.200000000001</v>
          </cell>
          <cell r="H87">
            <v>3572.1</v>
          </cell>
          <cell r="M87">
            <v>2800</v>
          </cell>
          <cell r="N87">
            <v>2936</v>
          </cell>
          <cell r="O87">
            <v>5585.2060000000001</v>
          </cell>
          <cell r="P87">
            <v>736.23170000000005</v>
          </cell>
          <cell r="Q87">
            <v>1294.7522999999999</v>
          </cell>
          <cell r="R87">
            <v>25387.3</v>
          </cell>
          <cell r="S87">
            <v>25387.3</v>
          </cell>
        </row>
        <row r="88">
          <cell r="C88">
            <v>23</v>
          </cell>
          <cell r="D88">
            <v>28</v>
          </cell>
          <cell r="E88">
            <v>29.3</v>
          </cell>
          <cell r="F88">
            <v>18991.3</v>
          </cell>
          <cell r="G88">
            <v>15419.2</v>
          </cell>
          <cell r="H88">
            <v>3572.1</v>
          </cell>
          <cell r="N88">
            <v>2469</v>
          </cell>
          <cell r="O88">
            <v>4178.0860000000002</v>
          </cell>
          <cell r="P88">
            <v>550.74770000000001</v>
          </cell>
          <cell r="Q88">
            <v>968.55629999999985</v>
          </cell>
          <cell r="R88">
            <v>18991.3</v>
          </cell>
          <cell r="S88">
            <v>18991.3</v>
          </cell>
        </row>
        <row r="89">
          <cell r="C89">
            <v>23</v>
          </cell>
          <cell r="D89">
            <v>28</v>
          </cell>
          <cell r="E89">
            <v>29.3</v>
          </cell>
          <cell r="F89">
            <v>46991.37</v>
          </cell>
          <cell r="G89">
            <v>46991.37</v>
          </cell>
          <cell r="N89">
            <v>6109</v>
          </cell>
          <cell r="O89">
            <v>10338.101400000001</v>
          </cell>
          <cell r="P89">
            <v>1362.7497300000002</v>
          </cell>
          <cell r="Q89">
            <v>2396.55987</v>
          </cell>
          <cell r="R89">
            <v>42192.51</v>
          </cell>
          <cell r="S89">
            <v>42192.51</v>
          </cell>
          <cell r="U89">
            <v>4798.8599999999997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C91">
            <v>23</v>
          </cell>
          <cell r="D91">
            <v>28</v>
          </cell>
          <cell r="E91">
            <v>29.3</v>
          </cell>
          <cell r="F91">
            <v>19355.599999999999</v>
          </cell>
          <cell r="G91">
            <v>19355.599999999999</v>
          </cell>
          <cell r="N91">
            <v>2516</v>
          </cell>
          <cell r="O91">
            <v>4258.232</v>
          </cell>
          <cell r="P91">
            <v>561.31240000000003</v>
          </cell>
          <cell r="Q91">
            <v>987.13559999999984</v>
          </cell>
          <cell r="R91">
            <v>19355.599999999999</v>
          </cell>
          <cell r="S91">
            <v>19355.599999999999</v>
          </cell>
        </row>
        <row r="92">
          <cell r="C92">
            <v>10</v>
          </cell>
          <cell r="D92">
            <v>11</v>
          </cell>
          <cell r="E92">
            <v>11.510714285714286</v>
          </cell>
          <cell r="F92">
            <v>16754.07</v>
          </cell>
          <cell r="G92">
            <v>13737.39</v>
          </cell>
          <cell r="J92">
            <v>3016.68</v>
          </cell>
          <cell r="N92">
            <v>2178</v>
          </cell>
          <cell r="O92">
            <v>3685.8953999999999</v>
          </cell>
          <cell r="P92">
            <v>485.86803000000003</v>
          </cell>
          <cell r="Q92">
            <v>854.45756999999992</v>
          </cell>
          <cell r="R92">
            <v>13737.39</v>
          </cell>
          <cell r="S92">
            <v>16754.07</v>
          </cell>
        </row>
        <row r="93">
          <cell r="C93">
            <v>23</v>
          </cell>
          <cell r="D93">
            <v>28</v>
          </cell>
          <cell r="E93">
            <v>29.3</v>
          </cell>
          <cell r="F93">
            <v>37155.040000000001</v>
          </cell>
          <cell r="G93">
            <v>37155.040000000001</v>
          </cell>
          <cell r="M93">
            <v>1400</v>
          </cell>
          <cell r="N93">
            <v>4648</v>
          </cell>
          <cell r="O93">
            <v>8174.1088</v>
          </cell>
          <cell r="P93">
            <v>1077.4961600000001</v>
          </cell>
          <cell r="Q93">
            <v>1894.9070399999998</v>
          </cell>
          <cell r="R93">
            <v>37155.040000000001</v>
          </cell>
          <cell r="S93">
            <v>37155.040000000001</v>
          </cell>
        </row>
        <row r="94">
          <cell r="C94">
            <v>23</v>
          </cell>
          <cell r="D94">
            <v>28</v>
          </cell>
          <cell r="E94">
            <v>29.3</v>
          </cell>
          <cell r="F94">
            <v>42044.92</v>
          </cell>
          <cell r="G94">
            <v>42044.92</v>
          </cell>
          <cell r="N94">
            <v>5466</v>
          </cell>
          <cell r="O94">
            <v>9249.8824000000004</v>
          </cell>
          <cell r="P94">
            <v>1219.30268</v>
          </cell>
          <cell r="Q94">
            <v>2144.2909199999999</v>
          </cell>
          <cell r="R94">
            <v>42044.92</v>
          </cell>
          <cell r="S94">
            <v>42044.92</v>
          </cell>
        </row>
        <row r="95">
          <cell r="C95">
            <v>23</v>
          </cell>
          <cell r="D95">
            <v>28</v>
          </cell>
          <cell r="E95">
            <v>29.3</v>
          </cell>
          <cell r="F95">
            <v>12792</v>
          </cell>
          <cell r="G95">
            <v>12792</v>
          </cell>
          <cell r="N95">
            <v>1663</v>
          </cell>
          <cell r="O95">
            <v>2814.2400000000002</v>
          </cell>
          <cell r="P95">
            <v>370.96800000000002</v>
          </cell>
          <cell r="Q95">
            <v>652.39199999999994</v>
          </cell>
          <cell r="R95">
            <v>12792</v>
          </cell>
          <cell r="S95">
            <v>12792</v>
          </cell>
        </row>
        <row r="96">
          <cell r="F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3">
        <row r="4">
          <cell r="C4">
            <v>26</v>
          </cell>
          <cell r="D4">
            <v>31</v>
          </cell>
          <cell r="E4">
            <v>29.3</v>
          </cell>
          <cell r="F4">
            <v>40320.120000000003</v>
          </cell>
          <cell r="G4">
            <v>40320.120000000003</v>
          </cell>
          <cell r="M4">
            <v>2800</v>
          </cell>
          <cell r="N4">
            <v>4878</v>
          </cell>
          <cell r="O4">
            <v>8870.4264000000003</v>
          </cell>
          <cell r="P4">
            <v>1169.2834800000001</v>
          </cell>
          <cell r="Q4">
            <v>2056.3261200000002</v>
          </cell>
          <cell r="R4">
            <v>40320.120000000003</v>
          </cell>
          <cell r="S4">
            <v>40320.120000000003</v>
          </cell>
        </row>
        <row r="5">
          <cell r="C5">
            <v>26</v>
          </cell>
          <cell r="D5">
            <v>31</v>
          </cell>
          <cell r="E5">
            <v>29.3</v>
          </cell>
          <cell r="F5">
            <v>36905.33</v>
          </cell>
          <cell r="G5">
            <v>36905.33</v>
          </cell>
          <cell r="M5">
            <v>4400</v>
          </cell>
          <cell r="N5">
            <v>4226</v>
          </cell>
          <cell r="O5">
            <v>8119.1726000000008</v>
          </cell>
          <cell r="P5">
            <v>1070.2545700000001</v>
          </cell>
          <cell r="Q5">
            <v>1882.17183</v>
          </cell>
          <cell r="R5">
            <v>36905.33</v>
          </cell>
          <cell r="S5">
            <v>36905.33</v>
          </cell>
        </row>
        <row r="6">
          <cell r="C6">
            <v>26</v>
          </cell>
          <cell r="D6">
            <v>31</v>
          </cell>
          <cell r="E6">
            <v>29.3</v>
          </cell>
          <cell r="F6">
            <v>50432.14</v>
          </cell>
          <cell r="G6">
            <v>50432.14</v>
          </cell>
          <cell r="N6">
            <v>6556</v>
          </cell>
          <cell r="O6">
            <v>11095.0708</v>
          </cell>
          <cell r="P6">
            <v>1462.53206</v>
          </cell>
          <cell r="Q6">
            <v>2572.0391399999999</v>
          </cell>
          <cell r="R6">
            <v>50432.14</v>
          </cell>
          <cell r="S6">
            <v>50432.14</v>
          </cell>
        </row>
        <row r="7">
          <cell r="C7">
            <v>25</v>
          </cell>
          <cell r="D7">
            <v>30</v>
          </cell>
          <cell r="E7">
            <v>28.35483870967742</v>
          </cell>
          <cell r="F7">
            <v>37957.910000000003</v>
          </cell>
          <cell r="G7">
            <v>37957.910000000003</v>
          </cell>
          <cell r="M7">
            <v>1400</v>
          </cell>
          <cell r="N7">
            <v>4753</v>
          </cell>
          <cell r="O7">
            <v>8350.7402000000002</v>
          </cell>
          <cell r="P7">
            <v>1100.7793900000001</v>
          </cell>
          <cell r="Q7">
            <v>1935.8534100000002</v>
          </cell>
          <cell r="R7">
            <v>28624.620000000003</v>
          </cell>
          <cell r="S7">
            <v>28624.620000000003</v>
          </cell>
          <cell r="U7">
            <v>9333.2900000000009</v>
          </cell>
        </row>
        <row r="8">
          <cell r="C8">
            <v>26</v>
          </cell>
          <cell r="D8">
            <v>31</v>
          </cell>
          <cell r="E8">
            <v>29.3</v>
          </cell>
          <cell r="F8">
            <v>32347.46</v>
          </cell>
          <cell r="G8">
            <v>32347.46</v>
          </cell>
          <cell r="N8">
            <v>4205</v>
          </cell>
          <cell r="O8">
            <v>7116.4412000000002</v>
          </cell>
          <cell r="P8">
            <v>938.07634000000007</v>
          </cell>
          <cell r="Q8">
            <v>1649.7204599999998</v>
          </cell>
          <cell r="R8">
            <v>32347.46</v>
          </cell>
          <cell r="S8">
            <v>32347.46</v>
          </cell>
        </row>
        <row r="9">
          <cell r="C9">
            <v>23</v>
          </cell>
          <cell r="D9">
            <v>28</v>
          </cell>
          <cell r="E9">
            <v>26.464516129032258</v>
          </cell>
          <cell r="F9">
            <v>34800.839999999997</v>
          </cell>
          <cell r="G9">
            <v>34800.839999999997</v>
          </cell>
          <cell r="M9">
            <v>1900</v>
          </cell>
          <cell r="N9">
            <v>4277</v>
          </cell>
          <cell r="O9">
            <v>7656.1847999999991</v>
          </cell>
          <cell r="P9">
            <v>1009.2243599999999</v>
          </cell>
          <cell r="Q9">
            <v>1774.8428399999998</v>
          </cell>
          <cell r="R9">
            <v>34800.839999999997</v>
          </cell>
          <cell r="S9">
            <v>34800.839999999997</v>
          </cell>
        </row>
        <row r="10">
          <cell r="C10">
            <v>26</v>
          </cell>
          <cell r="D10">
            <v>31</v>
          </cell>
          <cell r="E10">
            <v>29.3</v>
          </cell>
          <cell r="F10">
            <v>31651.68</v>
          </cell>
          <cell r="G10">
            <v>31651.68</v>
          </cell>
          <cell r="N10">
            <v>4115</v>
          </cell>
          <cell r="O10">
            <v>6963.3696</v>
          </cell>
          <cell r="P10">
            <v>917.89872000000003</v>
          </cell>
          <cell r="Q10">
            <v>1614.23568</v>
          </cell>
          <cell r="R10">
            <v>31651.68</v>
          </cell>
          <cell r="S10">
            <v>31651.68</v>
          </cell>
        </row>
        <row r="11">
          <cell r="C11">
            <v>26</v>
          </cell>
          <cell r="D11">
            <v>31</v>
          </cell>
          <cell r="E11">
            <v>29.3</v>
          </cell>
          <cell r="F11">
            <v>19387.400000000001</v>
          </cell>
          <cell r="G11">
            <v>19387.400000000001</v>
          </cell>
          <cell r="N11">
            <v>2520</v>
          </cell>
          <cell r="O11">
            <v>4265.2280000000001</v>
          </cell>
          <cell r="P11">
            <v>562.23460000000011</v>
          </cell>
          <cell r="Q11">
            <v>988.75739999999996</v>
          </cell>
          <cell r="R11">
            <v>19387.400000000001</v>
          </cell>
          <cell r="S11">
            <v>19387.400000000001</v>
          </cell>
        </row>
        <row r="12">
          <cell r="C12">
            <v>26</v>
          </cell>
          <cell r="D12">
            <v>31</v>
          </cell>
          <cell r="E12">
            <v>29.3</v>
          </cell>
          <cell r="F12">
            <v>56552.71</v>
          </cell>
          <cell r="G12">
            <v>56552.71</v>
          </cell>
          <cell r="N12">
            <v>7352</v>
          </cell>
          <cell r="O12">
            <v>12441.5962</v>
          </cell>
          <cell r="P12">
            <v>1640.0285900000001</v>
          </cell>
          <cell r="Q12">
            <v>2884.1882099999998</v>
          </cell>
          <cell r="R12">
            <v>43184.47</v>
          </cell>
          <cell r="S12">
            <v>43184.47</v>
          </cell>
          <cell r="U12">
            <v>13368.24</v>
          </cell>
        </row>
        <row r="13">
          <cell r="C13">
            <v>26</v>
          </cell>
          <cell r="D13">
            <v>31</v>
          </cell>
          <cell r="E13">
            <v>29.3</v>
          </cell>
          <cell r="F13">
            <v>41544.9</v>
          </cell>
          <cell r="G13">
            <v>41544.9</v>
          </cell>
          <cell r="M13">
            <v>1400</v>
          </cell>
          <cell r="N13">
            <v>5219</v>
          </cell>
          <cell r="O13">
            <v>9139.8780000000006</v>
          </cell>
          <cell r="P13">
            <v>1204.8021000000001</v>
          </cell>
          <cell r="Q13">
            <v>2118.7898999999998</v>
          </cell>
          <cell r="R13">
            <v>41544.9</v>
          </cell>
          <cell r="S13">
            <v>41544.9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26</v>
          </cell>
          <cell r="D15">
            <v>31</v>
          </cell>
          <cell r="E15">
            <v>29.3</v>
          </cell>
          <cell r="F15">
            <v>18977.689999999999</v>
          </cell>
          <cell r="G15">
            <v>18977.689999999999</v>
          </cell>
          <cell r="N15">
            <v>2467</v>
          </cell>
          <cell r="O15">
            <v>4175.0918000000001</v>
          </cell>
          <cell r="P15">
            <v>550.35301000000004</v>
          </cell>
          <cell r="Q15">
            <v>967.86218999999983</v>
          </cell>
          <cell r="R15">
            <v>18977.689999999999</v>
          </cell>
          <cell r="S15">
            <v>18977.689999999999</v>
          </cell>
        </row>
        <row r="16">
          <cell r="C16">
            <v>26</v>
          </cell>
          <cell r="D16">
            <v>31</v>
          </cell>
          <cell r="E16">
            <v>29.3</v>
          </cell>
          <cell r="F16">
            <v>19904.099999999999</v>
          </cell>
          <cell r="G16">
            <v>19904.099999999999</v>
          </cell>
          <cell r="M16">
            <v>2800</v>
          </cell>
          <cell r="N16">
            <v>2224</v>
          </cell>
          <cell r="O16">
            <v>4378.902</v>
          </cell>
          <cell r="P16">
            <v>577.21889999999996</v>
          </cell>
          <cell r="Q16">
            <v>1015.1090999999999</v>
          </cell>
          <cell r="R16">
            <v>19904.099999999999</v>
          </cell>
          <cell r="S16">
            <v>19904.099999999999</v>
          </cell>
        </row>
        <row r="17">
          <cell r="C17">
            <v>26</v>
          </cell>
          <cell r="D17">
            <v>31</v>
          </cell>
          <cell r="E17">
            <v>29.3</v>
          </cell>
          <cell r="F17">
            <v>38571.410000000003</v>
          </cell>
          <cell r="G17">
            <v>38571.410000000003</v>
          </cell>
          <cell r="M17">
            <v>1400</v>
          </cell>
          <cell r="N17">
            <v>4832</v>
          </cell>
          <cell r="O17">
            <v>8485.7102000000014</v>
          </cell>
          <cell r="P17">
            <v>1118.5708900000002</v>
          </cell>
          <cell r="Q17">
            <v>1967.1419100000001</v>
          </cell>
          <cell r="R17">
            <v>38571.410000000003</v>
          </cell>
          <cell r="S17">
            <v>38571.410000000003</v>
          </cell>
        </row>
        <row r="18">
          <cell r="C18">
            <v>26</v>
          </cell>
          <cell r="D18">
            <v>31</v>
          </cell>
          <cell r="E18">
            <v>29.3</v>
          </cell>
          <cell r="F18">
            <v>47522.02</v>
          </cell>
          <cell r="G18">
            <v>47522.02</v>
          </cell>
          <cell r="M18">
            <v>1400</v>
          </cell>
          <cell r="N18">
            <v>5996</v>
          </cell>
          <cell r="O18">
            <v>10454.8444</v>
          </cell>
          <cell r="P18">
            <v>1378.13858</v>
          </cell>
          <cell r="Q18">
            <v>2423.6230199999995</v>
          </cell>
          <cell r="R18">
            <v>47522.02</v>
          </cell>
          <cell r="S18">
            <v>47522.02</v>
          </cell>
        </row>
        <row r="19">
          <cell r="C19">
            <v>26</v>
          </cell>
          <cell r="D19">
            <v>31</v>
          </cell>
          <cell r="E19">
            <v>29.3</v>
          </cell>
          <cell r="F19">
            <v>37517.129999999997</v>
          </cell>
          <cell r="G19">
            <v>37517.129999999997</v>
          </cell>
          <cell r="M19">
            <v>5800</v>
          </cell>
          <cell r="N19">
            <v>4123</v>
          </cell>
          <cell r="O19">
            <v>8253.7685999999994</v>
          </cell>
          <cell r="P19">
            <v>1087.99677</v>
          </cell>
          <cell r="Q19">
            <v>1913.3736299999998</v>
          </cell>
          <cell r="R19">
            <v>37517.129999999997</v>
          </cell>
          <cell r="S19">
            <v>37517.129999999997</v>
          </cell>
        </row>
        <row r="20">
          <cell r="C20">
            <v>26</v>
          </cell>
          <cell r="D20">
            <v>31</v>
          </cell>
          <cell r="E20">
            <v>29.3</v>
          </cell>
          <cell r="F20">
            <v>37204.92</v>
          </cell>
          <cell r="G20">
            <v>37204.92</v>
          </cell>
          <cell r="M20">
            <v>1900</v>
          </cell>
          <cell r="N20">
            <v>4590</v>
          </cell>
          <cell r="O20">
            <v>8185.0823999999993</v>
          </cell>
          <cell r="P20">
            <v>1078.9426800000001</v>
          </cell>
          <cell r="Q20">
            <v>1897.4509199999998</v>
          </cell>
          <cell r="R20">
            <v>37204.92</v>
          </cell>
          <cell r="S20">
            <v>37204.92</v>
          </cell>
        </row>
        <row r="21">
          <cell r="C21">
            <v>26</v>
          </cell>
          <cell r="D21">
            <v>31</v>
          </cell>
          <cell r="E21">
            <v>29.3</v>
          </cell>
          <cell r="F21">
            <v>39477.160000000003</v>
          </cell>
          <cell r="G21">
            <v>39477.160000000003</v>
          </cell>
          <cell r="M21">
            <v>2800</v>
          </cell>
          <cell r="N21">
            <v>4768</v>
          </cell>
          <cell r="O21">
            <v>8684.9752000000008</v>
          </cell>
          <cell r="P21">
            <v>1144.8376400000002</v>
          </cell>
          <cell r="Q21">
            <v>2013.3351600000001</v>
          </cell>
          <cell r="R21">
            <v>39477.160000000003</v>
          </cell>
          <cell r="S21">
            <v>39477.160000000003</v>
          </cell>
        </row>
        <row r="22">
          <cell r="C22">
            <v>26</v>
          </cell>
          <cell r="D22">
            <v>31</v>
          </cell>
          <cell r="E22">
            <v>29.3</v>
          </cell>
          <cell r="F22">
            <v>43290.03</v>
          </cell>
          <cell r="G22">
            <v>43290.03</v>
          </cell>
          <cell r="M22">
            <v>5800</v>
          </cell>
          <cell r="N22">
            <v>4874</v>
          </cell>
          <cell r="O22">
            <v>9523.8065999999999</v>
          </cell>
          <cell r="P22">
            <v>1255.4108699999999</v>
          </cell>
          <cell r="Q22">
            <v>2207.79153</v>
          </cell>
          <cell r="R22">
            <v>43290.03</v>
          </cell>
          <cell r="S22">
            <v>43290.03</v>
          </cell>
        </row>
        <row r="23">
          <cell r="E23">
            <v>0</v>
          </cell>
          <cell r="F23">
            <v>7391.22</v>
          </cell>
          <cell r="G23">
            <v>7391.22</v>
          </cell>
          <cell r="N23">
            <v>961</v>
          </cell>
          <cell r="O23">
            <v>1626.0684000000001</v>
          </cell>
          <cell r="P23">
            <v>214.34538000000001</v>
          </cell>
          <cell r="Q23">
            <v>376.95222000000001</v>
          </cell>
          <cell r="R23">
            <v>0</v>
          </cell>
          <cell r="S23">
            <v>0</v>
          </cell>
          <cell r="U23">
            <v>7391.22</v>
          </cell>
        </row>
        <row r="24">
          <cell r="C24">
            <v>26</v>
          </cell>
          <cell r="D24">
            <v>31</v>
          </cell>
          <cell r="E24">
            <v>29.3</v>
          </cell>
          <cell r="F24">
            <v>40826.050000000003</v>
          </cell>
          <cell r="G24">
            <v>40826.050000000003</v>
          </cell>
          <cell r="N24">
            <v>5307</v>
          </cell>
          <cell r="O24">
            <v>8981.7310000000016</v>
          </cell>
          <cell r="P24">
            <v>1183.9554500000002</v>
          </cell>
          <cell r="Q24">
            <v>2082.1285499999999</v>
          </cell>
          <cell r="R24">
            <v>40826.050000000003</v>
          </cell>
          <cell r="S24">
            <v>40826.050000000003</v>
          </cell>
        </row>
        <row r="25">
          <cell r="C25">
            <v>19</v>
          </cell>
          <cell r="D25">
            <v>23</v>
          </cell>
          <cell r="E25">
            <v>21.738709677419354</v>
          </cell>
          <cell r="F25">
            <v>41786.92</v>
          </cell>
          <cell r="G25">
            <v>41786.92</v>
          </cell>
          <cell r="N25">
            <v>5432</v>
          </cell>
          <cell r="O25">
            <v>9193.1224000000002</v>
          </cell>
          <cell r="P25">
            <v>1211.82068</v>
          </cell>
          <cell r="Q25">
            <v>2131.1329199999996</v>
          </cell>
          <cell r="R25">
            <v>41786.92</v>
          </cell>
          <cell r="S25">
            <v>41786.92</v>
          </cell>
        </row>
        <row r="26">
          <cell r="C26">
            <v>26</v>
          </cell>
          <cell r="D26">
            <v>31</v>
          </cell>
          <cell r="E26">
            <v>29.3</v>
          </cell>
          <cell r="F26">
            <v>21049.11</v>
          </cell>
          <cell r="G26">
            <v>18222.71</v>
          </cell>
          <cell r="H26">
            <v>2826.4</v>
          </cell>
          <cell r="N26">
            <v>2736</v>
          </cell>
          <cell r="O26">
            <v>4630.8042000000005</v>
          </cell>
          <cell r="P26">
            <v>610.42419000000007</v>
          </cell>
          <cell r="Q26">
            <v>1073.50461</v>
          </cell>
          <cell r="R26">
            <v>21049.11</v>
          </cell>
          <cell r="S26">
            <v>21049.11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C28">
            <v>26</v>
          </cell>
          <cell r="D28">
            <v>31</v>
          </cell>
          <cell r="E28">
            <v>29.3</v>
          </cell>
          <cell r="F28">
            <v>37973.620000000003</v>
          </cell>
          <cell r="G28">
            <v>37973.620000000003</v>
          </cell>
          <cell r="M28">
            <v>2800</v>
          </cell>
          <cell r="N28">
            <v>4573</v>
          </cell>
          <cell r="O28">
            <v>8354.1964000000007</v>
          </cell>
          <cell r="P28">
            <v>1101.2349800000002</v>
          </cell>
          <cell r="Q28">
            <v>1936.65462</v>
          </cell>
          <cell r="R28">
            <v>37973.620000000003</v>
          </cell>
          <cell r="S28">
            <v>37973.620000000003</v>
          </cell>
        </row>
        <row r="29">
          <cell r="C29">
            <v>26</v>
          </cell>
          <cell r="D29">
            <v>31</v>
          </cell>
          <cell r="E29">
            <v>29.3</v>
          </cell>
          <cell r="F29">
            <v>19690.8</v>
          </cell>
          <cell r="G29">
            <v>19690.8</v>
          </cell>
          <cell r="M29">
            <v>1400</v>
          </cell>
          <cell r="N29">
            <v>2378</v>
          </cell>
          <cell r="O29">
            <v>4331.9759999999997</v>
          </cell>
          <cell r="P29">
            <v>571.03319999999997</v>
          </cell>
          <cell r="Q29">
            <v>1004.2307999999999</v>
          </cell>
          <cell r="R29">
            <v>19690.8</v>
          </cell>
          <cell r="S29">
            <v>19690.8</v>
          </cell>
        </row>
        <row r="30">
          <cell r="C30">
            <v>26</v>
          </cell>
          <cell r="D30">
            <v>31</v>
          </cell>
          <cell r="E30">
            <v>29.3</v>
          </cell>
          <cell r="F30">
            <v>27880.37</v>
          </cell>
          <cell r="G30">
            <v>27880.37</v>
          </cell>
          <cell r="N30">
            <v>3624</v>
          </cell>
          <cell r="O30">
            <v>6133.6813999999995</v>
          </cell>
          <cell r="P30">
            <v>808.53073000000006</v>
          </cell>
          <cell r="Q30">
            <v>1421.8988699999998</v>
          </cell>
          <cell r="R30">
            <v>27880.37</v>
          </cell>
          <cell r="S30">
            <v>27880.37</v>
          </cell>
        </row>
        <row r="31">
          <cell r="E31">
            <v>0</v>
          </cell>
          <cell r="F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26</v>
          </cell>
          <cell r="D32">
            <v>31</v>
          </cell>
          <cell r="E32">
            <v>29.3</v>
          </cell>
          <cell r="F32">
            <v>30392.1</v>
          </cell>
          <cell r="G32">
            <v>30392.1</v>
          </cell>
          <cell r="N32">
            <v>3951</v>
          </cell>
          <cell r="O32">
            <v>6686.2619999999997</v>
          </cell>
          <cell r="P32">
            <v>881.37090000000001</v>
          </cell>
          <cell r="Q32">
            <v>1549.9970999999998</v>
          </cell>
          <cell r="R32">
            <v>30392.1</v>
          </cell>
          <cell r="S32">
            <v>30392.1</v>
          </cell>
        </row>
        <row r="33">
          <cell r="C33">
            <v>26</v>
          </cell>
          <cell r="D33">
            <v>31</v>
          </cell>
          <cell r="E33">
            <v>29.3</v>
          </cell>
          <cell r="F33">
            <v>10724.15</v>
          </cell>
          <cell r="G33">
            <v>10724.15</v>
          </cell>
          <cell r="N33">
            <v>1394</v>
          </cell>
          <cell r="O33">
            <v>2359.3130000000001</v>
          </cell>
          <cell r="P33">
            <v>311.00035000000003</v>
          </cell>
          <cell r="Q33">
            <v>546.93164999999999</v>
          </cell>
          <cell r="R33">
            <v>10724.15</v>
          </cell>
          <cell r="S33">
            <v>10724.15</v>
          </cell>
        </row>
        <row r="34">
          <cell r="C34">
            <v>26</v>
          </cell>
          <cell r="D34">
            <v>31</v>
          </cell>
          <cell r="E34">
            <v>29.3</v>
          </cell>
          <cell r="F34">
            <v>42791.86</v>
          </cell>
          <cell r="G34">
            <v>42791.86</v>
          </cell>
          <cell r="N34">
            <v>5563</v>
          </cell>
          <cell r="O34">
            <v>9414.2091999999993</v>
          </cell>
          <cell r="P34">
            <v>1240.9639400000001</v>
          </cell>
          <cell r="Q34">
            <v>2182.3848600000001</v>
          </cell>
          <cell r="R34">
            <v>42791.86</v>
          </cell>
          <cell r="S34">
            <v>42791.86</v>
          </cell>
        </row>
        <row r="35">
          <cell r="C35">
            <v>26</v>
          </cell>
          <cell r="D35">
            <v>31</v>
          </cell>
          <cell r="E35">
            <v>29.3</v>
          </cell>
          <cell r="F35">
            <v>41065.01</v>
          </cell>
          <cell r="G35">
            <v>41065.01</v>
          </cell>
          <cell r="M35">
            <v>2800</v>
          </cell>
          <cell r="N35">
            <v>4974</v>
          </cell>
          <cell r="O35">
            <v>9034.3022000000001</v>
          </cell>
          <cell r="P35">
            <v>1190.8852900000002</v>
          </cell>
          <cell r="Q35">
            <v>2094.3155099999999</v>
          </cell>
          <cell r="R35">
            <v>41065.01</v>
          </cell>
          <cell r="S35">
            <v>41065.01</v>
          </cell>
        </row>
        <row r="36">
          <cell r="E36">
            <v>0</v>
          </cell>
          <cell r="F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>
            <v>19</v>
          </cell>
          <cell r="D37">
            <v>24</v>
          </cell>
          <cell r="E37">
            <v>22.683870967741935</v>
          </cell>
          <cell r="F37">
            <v>27946.7</v>
          </cell>
          <cell r="G37">
            <v>27946.7</v>
          </cell>
          <cell r="M37">
            <v>2800</v>
          </cell>
          <cell r="N37">
            <v>3269</v>
          </cell>
          <cell r="O37">
            <v>6148.2740000000003</v>
          </cell>
          <cell r="P37">
            <v>810.4543000000001</v>
          </cell>
          <cell r="Q37">
            <v>1425.2817</v>
          </cell>
          <cell r="R37">
            <v>27946.7</v>
          </cell>
          <cell r="S37">
            <v>27946.7</v>
          </cell>
        </row>
        <row r="38">
          <cell r="C38">
            <v>26</v>
          </cell>
          <cell r="D38">
            <v>31</v>
          </cell>
          <cell r="E38">
            <v>29.3</v>
          </cell>
          <cell r="F38">
            <v>29189.45</v>
          </cell>
          <cell r="G38">
            <v>29189.45</v>
          </cell>
          <cell r="N38">
            <v>3795</v>
          </cell>
          <cell r="O38">
            <v>6421.6790000000001</v>
          </cell>
          <cell r="P38">
            <v>846.49405000000002</v>
          </cell>
          <cell r="Q38">
            <v>1488.6619499999999</v>
          </cell>
          <cell r="R38">
            <v>29189.45</v>
          </cell>
          <cell r="S38">
            <v>29189.45</v>
          </cell>
        </row>
        <row r="39">
          <cell r="C39">
            <v>23</v>
          </cell>
          <cell r="D39">
            <v>28</v>
          </cell>
          <cell r="E39">
            <v>26.464516129032258</v>
          </cell>
          <cell r="F39">
            <v>30052.91</v>
          </cell>
          <cell r="G39">
            <v>27172.31</v>
          </cell>
          <cell r="K39">
            <v>2880.6</v>
          </cell>
          <cell r="N39">
            <v>3907</v>
          </cell>
          <cell r="O39">
            <v>5977.9082000000008</v>
          </cell>
          <cell r="P39">
            <v>787.9969900000001</v>
          </cell>
          <cell r="Q39">
            <v>1385.78781</v>
          </cell>
          <cell r="R39">
            <v>27172.31</v>
          </cell>
          <cell r="S39">
            <v>27172.31</v>
          </cell>
        </row>
        <row r="40">
          <cell r="C40">
            <v>26</v>
          </cell>
          <cell r="D40">
            <v>31</v>
          </cell>
          <cell r="E40">
            <v>29.3</v>
          </cell>
          <cell r="F40">
            <v>33711.83</v>
          </cell>
          <cell r="G40">
            <v>33711.83</v>
          </cell>
          <cell r="N40">
            <v>4383</v>
          </cell>
          <cell r="O40">
            <v>7416.6026000000002</v>
          </cell>
          <cell r="P40">
            <v>977.64307000000008</v>
          </cell>
          <cell r="Q40">
            <v>1719.30333</v>
          </cell>
          <cell r="R40">
            <v>33711.83</v>
          </cell>
          <cell r="S40">
            <v>33711.83</v>
          </cell>
        </row>
        <row r="41">
          <cell r="C41">
            <v>26</v>
          </cell>
          <cell r="D41">
            <v>31</v>
          </cell>
          <cell r="E41">
            <v>29.3</v>
          </cell>
          <cell r="F41">
            <v>41177.74</v>
          </cell>
          <cell r="G41">
            <v>41177.74</v>
          </cell>
          <cell r="M41">
            <v>2800</v>
          </cell>
          <cell r="N41">
            <v>4989</v>
          </cell>
          <cell r="O41">
            <v>9059.1027999999988</v>
          </cell>
          <cell r="P41">
            <v>1194.15446</v>
          </cell>
          <cell r="Q41">
            <v>2100.0647399999998</v>
          </cell>
          <cell r="R41">
            <v>33538.74</v>
          </cell>
          <cell r="S41">
            <v>33538.74</v>
          </cell>
          <cell r="U41">
            <v>7639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>
            <v>23</v>
          </cell>
          <cell r="D43">
            <v>28</v>
          </cell>
          <cell r="E43">
            <v>26.464516129032258</v>
          </cell>
          <cell r="F43">
            <v>45954.92</v>
          </cell>
          <cell r="G43">
            <v>45954.92</v>
          </cell>
          <cell r="N43">
            <v>5974</v>
          </cell>
          <cell r="O43">
            <v>10110.082399999999</v>
          </cell>
          <cell r="P43">
            <v>1332.6926800000001</v>
          </cell>
          <cell r="Q43">
            <v>2343.7009199999998</v>
          </cell>
          <cell r="R43">
            <v>40568.449999999997</v>
          </cell>
          <cell r="S43">
            <v>40568.449999999997</v>
          </cell>
          <cell r="U43">
            <v>5386.47</v>
          </cell>
        </row>
        <row r="44">
          <cell r="C44">
            <v>26</v>
          </cell>
          <cell r="D44">
            <v>31</v>
          </cell>
          <cell r="E44">
            <v>29.3</v>
          </cell>
          <cell r="F44">
            <v>26042.44</v>
          </cell>
          <cell r="G44">
            <v>26042.44</v>
          </cell>
          <cell r="N44">
            <v>3386</v>
          </cell>
          <cell r="O44">
            <v>5729.3368</v>
          </cell>
          <cell r="P44">
            <v>755.23076000000003</v>
          </cell>
          <cell r="Q44">
            <v>1328.1644399999998</v>
          </cell>
          <cell r="R44">
            <v>26042.44</v>
          </cell>
          <cell r="S44">
            <v>26042.44</v>
          </cell>
        </row>
        <row r="45">
          <cell r="C45">
            <v>25</v>
          </cell>
          <cell r="D45">
            <v>30</v>
          </cell>
          <cell r="E45">
            <v>28.35483870967742</v>
          </cell>
          <cell r="F45">
            <v>26505.86</v>
          </cell>
          <cell r="G45">
            <v>23071.15</v>
          </cell>
          <cell r="H45">
            <v>3434.71</v>
          </cell>
          <cell r="M45">
            <v>1400</v>
          </cell>
          <cell r="N45">
            <v>3264</v>
          </cell>
          <cell r="O45">
            <v>5831.2892000000002</v>
          </cell>
          <cell r="P45">
            <v>768.66994000000011</v>
          </cell>
          <cell r="Q45">
            <v>1351.7988599999999</v>
          </cell>
          <cell r="R45">
            <v>26505.86</v>
          </cell>
          <cell r="S45">
            <v>26505.86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C47">
            <v>24</v>
          </cell>
          <cell r="D47">
            <v>29</v>
          </cell>
          <cell r="E47">
            <v>27.409677419354839</v>
          </cell>
          <cell r="F47">
            <v>30752.21</v>
          </cell>
          <cell r="G47">
            <v>30752.21</v>
          </cell>
          <cell r="N47">
            <v>3998</v>
          </cell>
          <cell r="O47">
            <v>6765.4862000000003</v>
          </cell>
          <cell r="P47">
            <v>891.81408999999996</v>
          </cell>
          <cell r="Q47">
            <v>1568.3627099999999</v>
          </cell>
          <cell r="R47">
            <v>30752.21</v>
          </cell>
          <cell r="S47">
            <v>30752.21</v>
          </cell>
        </row>
        <row r="48">
          <cell r="C48">
            <v>26</v>
          </cell>
          <cell r="D48">
            <v>31</v>
          </cell>
          <cell r="E48">
            <v>29.3</v>
          </cell>
          <cell r="F48">
            <v>45444.95</v>
          </cell>
          <cell r="G48">
            <v>45444.95</v>
          </cell>
          <cell r="N48">
            <v>5908</v>
          </cell>
          <cell r="O48">
            <v>9997.8889999999992</v>
          </cell>
          <cell r="P48">
            <v>1317.90355</v>
          </cell>
          <cell r="Q48">
            <v>2317.6924499999996</v>
          </cell>
          <cell r="R48">
            <v>39446.379999999997</v>
          </cell>
          <cell r="S48">
            <v>39446.379999999997</v>
          </cell>
          <cell r="U48">
            <v>5998.57</v>
          </cell>
        </row>
        <row r="49">
          <cell r="C49">
            <v>26</v>
          </cell>
          <cell r="D49">
            <v>31</v>
          </cell>
          <cell r="E49">
            <v>29.3</v>
          </cell>
          <cell r="F49">
            <v>46871.16</v>
          </cell>
          <cell r="G49">
            <v>46871.16</v>
          </cell>
          <cell r="N49">
            <v>6093</v>
          </cell>
          <cell r="O49">
            <v>10311.655200000001</v>
          </cell>
          <cell r="P49">
            <v>1359.2636400000001</v>
          </cell>
          <cell r="Q49">
            <v>2390.4291600000001</v>
          </cell>
          <cell r="R49">
            <v>37469.320000000007</v>
          </cell>
          <cell r="S49">
            <v>37469.320000000007</v>
          </cell>
          <cell r="U49">
            <v>9401.84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C51">
            <v>26</v>
          </cell>
          <cell r="D51">
            <v>31</v>
          </cell>
          <cell r="E51">
            <v>29.3</v>
          </cell>
          <cell r="F51">
            <v>42237.86</v>
          </cell>
          <cell r="G51">
            <v>42237.86</v>
          </cell>
          <cell r="M51">
            <v>2800</v>
          </cell>
          <cell r="N51">
            <v>5127</v>
          </cell>
          <cell r="O51">
            <v>9292.3292000000001</v>
          </cell>
          <cell r="P51">
            <v>1224.8979400000001</v>
          </cell>
          <cell r="Q51">
            <v>2154.1308599999998</v>
          </cell>
          <cell r="R51">
            <v>42237.86</v>
          </cell>
          <cell r="S51">
            <v>42237.86</v>
          </cell>
        </row>
        <row r="52">
          <cell r="C52">
            <v>26</v>
          </cell>
          <cell r="D52">
            <v>31</v>
          </cell>
          <cell r="E52">
            <v>29.3</v>
          </cell>
          <cell r="F52">
            <v>34758.17</v>
          </cell>
          <cell r="G52">
            <v>34758.17</v>
          </cell>
          <cell r="N52">
            <v>4519</v>
          </cell>
          <cell r="O52">
            <v>7646.7973999999995</v>
          </cell>
          <cell r="P52">
            <v>1007.98693</v>
          </cell>
          <cell r="Q52">
            <v>1772.6666699999998</v>
          </cell>
          <cell r="R52">
            <v>34758.17</v>
          </cell>
          <cell r="S52">
            <v>34758.17</v>
          </cell>
        </row>
        <row r="53">
          <cell r="E53">
            <v>0</v>
          </cell>
          <cell r="F53">
            <v>391.74</v>
          </cell>
          <cell r="G53">
            <v>391.74</v>
          </cell>
          <cell r="N53">
            <v>51</v>
          </cell>
          <cell r="O53">
            <v>86.1828</v>
          </cell>
          <cell r="P53">
            <v>11.360460000000002</v>
          </cell>
          <cell r="Q53">
            <v>19.978739999999998</v>
          </cell>
          <cell r="R53">
            <v>0</v>
          </cell>
          <cell r="S53">
            <v>0</v>
          </cell>
          <cell r="U53">
            <v>391.74</v>
          </cell>
        </row>
        <row r="54">
          <cell r="C54">
            <v>26</v>
          </cell>
          <cell r="D54">
            <v>31</v>
          </cell>
          <cell r="E54">
            <v>29.3</v>
          </cell>
          <cell r="F54">
            <v>21507.200000000001</v>
          </cell>
          <cell r="G54">
            <v>21507.200000000001</v>
          </cell>
          <cell r="M54">
            <v>2800</v>
          </cell>
          <cell r="N54">
            <v>2432</v>
          </cell>
          <cell r="O54">
            <v>4731.5839999999998</v>
          </cell>
          <cell r="P54">
            <v>623.7088</v>
          </cell>
          <cell r="Q54">
            <v>1096.8671999999999</v>
          </cell>
          <cell r="R54">
            <v>21507.200000000001</v>
          </cell>
          <cell r="S54">
            <v>21507.200000000001</v>
          </cell>
        </row>
        <row r="55">
          <cell r="C55">
            <v>26</v>
          </cell>
          <cell r="D55">
            <v>31</v>
          </cell>
          <cell r="E55">
            <v>29.3</v>
          </cell>
          <cell r="F55">
            <v>3697.2</v>
          </cell>
          <cell r="G55">
            <v>3697.2</v>
          </cell>
          <cell r="N55">
            <v>481</v>
          </cell>
          <cell r="O55">
            <v>813.38400000000001</v>
          </cell>
          <cell r="P55">
            <v>107.2188</v>
          </cell>
          <cell r="Q55">
            <v>188.55719999999997</v>
          </cell>
          <cell r="R55">
            <v>3697.2</v>
          </cell>
          <cell r="S55">
            <v>3697.2</v>
          </cell>
        </row>
        <row r="56">
          <cell r="C56">
            <v>26</v>
          </cell>
          <cell r="D56">
            <v>31</v>
          </cell>
          <cell r="E56">
            <v>29.3</v>
          </cell>
          <cell r="F56">
            <v>34026.82</v>
          </cell>
          <cell r="G56">
            <v>34026.82</v>
          </cell>
          <cell r="N56">
            <v>4423</v>
          </cell>
          <cell r="O56">
            <v>7485.9003999999995</v>
          </cell>
          <cell r="P56">
            <v>986.77778000000001</v>
          </cell>
          <cell r="Q56">
            <v>1735.3678199999999</v>
          </cell>
          <cell r="R56">
            <v>34026.82</v>
          </cell>
          <cell r="S56">
            <v>34026.82</v>
          </cell>
        </row>
        <row r="57">
          <cell r="C57">
            <v>26</v>
          </cell>
          <cell r="D57">
            <v>31</v>
          </cell>
          <cell r="E57">
            <v>29.3</v>
          </cell>
          <cell r="F57">
            <v>29216.39</v>
          </cell>
          <cell r="G57">
            <v>29216.39</v>
          </cell>
          <cell r="N57">
            <v>3798</v>
          </cell>
          <cell r="O57">
            <v>6427.6058000000003</v>
          </cell>
          <cell r="P57">
            <v>847.27530999999999</v>
          </cell>
          <cell r="Q57">
            <v>1490.0358899999999</v>
          </cell>
          <cell r="R57">
            <v>23378</v>
          </cell>
          <cell r="S57">
            <v>23378</v>
          </cell>
          <cell r="U57">
            <v>5838.39</v>
          </cell>
        </row>
        <row r="58">
          <cell r="C58">
            <v>26</v>
          </cell>
          <cell r="D58">
            <v>31</v>
          </cell>
          <cell r="E58">
            <v>29.3</v>
          </cell>
          <cell r="F58">
            <v>39339.81</v>
          </cell>
          <cell r="G58">
            <v>39339.81</v>
          </cell>
          <cell r="N58">
            <v>5114</v>
          </cell>
          <cell r="O58">
            <v>8654.7582000000002</v>
          </cell>
          <cell r="P58">
            <v>1140.8544899999999</v>
          </cell>
          <cell r="Q58">
            <v>2006.3303099999998</v>
          </cell>
          <cell r="R58">
            <v>39339.81</v>
          </cell>
          <cell r="S58">
            <v>39339.81</v>
          </cell>
        </row>
        <row r="59">
          <cell r="C59">
            <v>26</v>
          </cell>
          <cell r="D59">
            <v>31</v>
          </cell>
          <cell r="E59">
            <v>29.3</v>
          </cell>
          <cell r="F59">
            <v>34085.620000000003</v>
          </cell>
          <cell r="G59">
            <v>34085.620000000003</v>
          </cell>
          <cell r="N59">
            <v>4431</v>
          </cell>
          <cell r="O59">
            <v>7498.836400000001</v>
          </cell>
          <cell r="P59">
            <v>988.48298000000011</v>
          </cell>
          <cell r="Q59">
            <v>1738.36662</v>
          </cell>
          <cell r="R59">
            <v>34085.620000000003</v>
          </cell>
          <cell r="S59">
            <v>34085.620000000003</v>
          </cell>
        </row>
        <row r="60">
          <cell r="C60">
            <v>26</v>
          </cell>
          <cell r="D60">
            <v>31</v>
          </cell>
          <cell r="E60">
            <v>29.3</v>
          </cell>
          <cell r="F60">
            <v>20340.600000000002</v>
          </cell>
          <cell r="G60">
            <v>17514.2</v>
          </cell>
          <cell r="H60">
            <v>2826.4</v>
          </cell>
          <cell r="N60">
            <v>2644</v>
          </cell>
          <cell r="O60">
            <v>4474.9320000000007</v>
          </cell>
          <cell r="P60">
            <v>589.87740000000008</v>
          </cell>
          <cell r="Q60">
            <v>1037.3706</v>
          </cell>
          <cell r="R60">
            <v>20340.600000000002</v>
          </cell>
          <cell r="S60">
            <v>20340.600000000002</v>
          </cell>
        </row>
        <row r="61">
          <cell r="C61">
            <v>19</v>
          </cell>
          <cell r="D61">
            <v>24</v>
          </cell>
          <cell r="E61">
            <v>22.683870967741935</v>
          </cell>
          <cell r="F61">
            <v>55001.89</v>
          </cell>
          <cell r="G61">
            <v>43107.56</v>
          </cell>
          <cell r="I61">
            <v>11894.33</v>
          </cell>
          <cell r="N61">
            <v>7150</v>
          </cell>
          <cell r="O61">
            <v>12100.415800000001</v>
          </cell>
          <cell r="P61">
            <v>1595.0548100000001</v>
          </cell>
          <cell r="Q61">
            <v>2805.0963899999997</v>
          </cell>
          <cell r="R61">
            <v>37721.089999999997</v>
          </cell>
          <cell r="S61">
            <v>49615.42</v>
          </cell>
          <cell r="U61">
            <v>5386.47</v>
          </cell>
        </row>
        <row r="62">
          <cell r="C62">
            <v>26</v>
          </cell>
          <cell r="D62">
            <v>31</v>
          </cell>
          <cell r="E62">
            <v>29.3</v>
          </cell>
          <cell r="F62">
            <v>34723.629999999997</v>
          </cell>
          <cell r="G62">
            <v>34723.629999999997</v>
          </cell>
          <cell r="M62">
            <v>1400</v>
          </cell>
          <cell r="N62">
            <v>4332</v>
          </cell>
          <cell r="O62">
            <v>7639.1985999999997</v>
          </cell>
          <cell r="P62">
            <v>1006.98527</v>
          </cell>
          <cell r="Q62">
            <v>1770.9051299999996</v>
          </cell>
          <cell r="R62">
            <v>34723.629999999997</v>
          </cell>
          <cell r="S62">
            <v>34723.629999999997</v>
          </cell>
        </row>
        <row r="63">
          <cell r="C63">
            <v>26</v>
          </cell>
          <cell r="D63">
            <v>31</v>
          </cell>
          <cell r="E63">
            <v>29.3</v>
          </cell>
          <cell r="F63">
            <v>20005.400000000001</v>
          </cell>
          <cell r="G63">
            <v>17179</v>
          </cell>
          <cell r="H63">
            <v>2826.4</v>
          </cell>
          <cell r="N63">
            <v>2601</v>
          </cell>
          <cell r="O63">
            <v>4401.1880000000001</v>
          </cell>
          <cell r="P63">
            <v>580.15660000000003</v>
          </cell>
          <cell r="Q63">
            <v>1020.2754</v>
          </cell>
          <cell r="R63">
            <v>20005.400000000001</v>
          </cell>
          <cell r="S63">
            <v>20005.400000000001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19146.96</v>
          </cell>
          <cell r="J64">
            <v>19146.96</v>
          </cell>
          <cell r="N64">
            <v>2489</v>
          </cell>
          <cell r="O64">
            <v>4212.3311999999996</v>
          </cell>
          <cell r="P64">
            <v>555.26184000000001</v>
          </cell>
          <cell r="Q64">
            <v>976.49495999999988</v>
          </cell>
          <cell r="R64">
            <v>0</v>
          </cell>
          <cell r="S64">
            <v>19146.96</v>
          </cell>
        </row>
        <row r="65">
          <cell r="C65">
            <v>26</v>
          </cell>
          <cell r="D65">
            <v>31</v>
          </cell>
          <cell r="E65">
            <v>29.3</v>
          </cell>
          <cell r="F65">
            <v>27764.6</v>
          </cell>
          <cell r="G65">
            <v>27764.6</v>
          </cell>
          <cell r="N65">
            <v>3609</v>
          </cell>
          <cell r="O65">
            <v>6108.2119999999995</v>
          </cell>
          <cell r="P65">
            <v>805.17340000000002</v>
          </cell>
          <cell r="Q65">
            <v>1415.9945999999998</v>
          </cell>
          <cell r="R65">
            <v>25316.199999999997</v>
          </cell>
          <cell r="S65">
            <v>25316.199999999997</v>
          </cell>
          <cell r="U65">
            <v>2448.4</v>
          </cell>
        </row>
        <row r="66">
          <cell r="C66">
            <v>24</v>
          </cell>
          <cell r="D66">
            <v>29</v>
          </cell>
          <cell r="E66">
            <v>27.409677419354839</v>
          </cell>
          <cell r="F66">
            <v>49748.63</v>
          </cell>
          <cell r="G66">
            <v>25911.51</v>
          </cell>
          <cell r="J66">
            <v>23837.119999999999</v>
          </cell>
          <cell r="M66">
            <v>1400</v>
          </cell>
          <cell r="N66">
            <v>6285</v>
          </cell>
          <cell r="O66">
            <v>10944.6986</v>
          </cell>
          <cell r="P66">
            <v>1442.71027</v>
          </cell>
          <cell r="Q66">
            <v>2537.1801299999997</v>
          </cell>
          <cell r="R66">
            <v>25911.51</v>
          </cell>
          <cell r="S66">
            <v>49748.63</v>
          </cell>
        </row>
        <row r="67">
          <cell r="C67">
            <v>14</v>
          </cell>
          <cell r="D67">
            <v>17</v>
          </cell>
          <cell r="E67">
            <v>16.06774193548387</v>
          </cell>
          <cell r="F67">
            <v>21815.73</v>
          </cell>
          <cell r="G67">
            <v>21815.73</v>
          </cell>
          <cell r="M67">
            <v>1400</v>
          </cell>
          <cell r="N67">
            <v>2654</v>
          </cell>
          <cell r="O67">
            <v>4799.4606000000003</v>
          </cell>
          <cell r="P67">
            <v>632.65616999999997</v>
          </cell>
          <cell r="Q67">
            <v>1112.60223</v>
          </cell>
          <cell r="R67">
            <v>21815.73</v>
          </cell>
          <cell r="S67">
            <v>21815.73</v>
          </cell>
        </row>
        <row r="68">
          <cell r="C68">
            <v>26</v>
          </cell>
          <cell r="D68">
            <v>31</v>
          </cell>
          <cell r="E68">
            <v>29.3</v>
          </cell>
          <cell r="F68">
            <v>32652.98</v>
          </cell>
          <cell r="G68">
            <v>32652.98</v>
          </cell>
          <cell r="N68">
            <v>4245</v>
          </cell>
          <cell r="O68">
            <v>7183.6556</v>
          </cell>
          <cell r="P68">
            <v>946.93642</v>
          </cell>
          <cell r="Q68">
            <v>1665.30198</v>
          </cell>
          <cell r="R68">
            <v>32652.98</v>
          </cell>
          <cell r="S68">
            <v>32652.98</v>
          </cell>
        </row>
        <row r="69">
          <cell r="C69">
            <v>26</v>
          </cell>
          <cell r="D69">
            <v>31</v>
          </cell>
          <cell r="E69">
            <v>29.3</v>
          </cell>
          <cell r="F69">
            <v>7165.96</v>
          </cell>
          <cell r="G69">
            <v>7165.96</v>
          </cell>
          <cell r="N69">
            <v>932</v>
          </cell>
          <cell r="O69">
            <v>1576.5111999999999</v>
          </cell>
          <cell r="P69">
            <v>207.81284000000002</v>
          </cell>
          <cell r="Q69">
            <v>365.46395999999999</v>
          </cell>
          <cell r="R69">
            <v>7165.96</v>
          </cell>
          <cell r="S69">
            <v>7165.96</v>
          </cell>
        </row>
        <row r="70">
          <cell r="C70">
            <v>26</v>
          </cell>
          <cell r="D70">
            <v>31</v>
          </cell>
          <cell r="E70">
            <v>29.3</v>
          </cell>
          <cell r="F70">
            <v>31502.49</v>
          </cell>
          <cell r="G70">
            <v>31502.49</v>
          </cell>
          <cell r="N70">
            <v>4095</v>
          </cell>
          <cell r="O70">
            <v>6930.5478000000003</v>
          </cell>
          <cell r="P70">
            <v>913.57221000000004</v>
          </cell>
          <cell r="Q70">
            <v>1606.62699</v>
          </cell>
          <cell r="R70">
            <v>31502.49</v>
          </cell>
          <cell r="S70">
            <v>31502.49</v>
          </cell>
        </row>
        <row r="71">
          <cell r="C71">
            <v>26</v>
          </cell>
          <cell r="D71">
            <v>31</v>
          </cell>
          <cell r="E71">
            <v>29.3</v>
          </cell>
          <cell r="F71">
            <v>23880.799999999999</v>
          </cell>
          <cell r="G71">
            <v>23880.799999999999</v>
          </cell>
          <cell r="N71">
            <v>3105</v>
          </cell>
          <cell r="O71">
            <v>5253.7759999999998</v>
          </cell>
          <cell r="P71">
            <v>692.54320000000007</v>
          </cell>
          <cell r="Q71">
            <v>1217.9207999999999</v>
          </cell>
          <cell r="R71">
            <v>23880.799999999999</v>
          </cell>
          <cell r="S71">
            <v>23880.799999999999</v>
          </cell>
        </row>
        <row r="72">
          <cell r="C72">
            <v>26</v>
          </cell>
          <cell r="D72">
            <v>31</v>
          </cell>
          <cell r="E72">
            <v>29.3</v>
          </cell>
          <cell r="F72">
            <v>21412.77</v>
          </cell>
          <cell r="G72">
            <v>18586.37</v>
          </cell>
          <cell r="H72">
            <v>2826.4</v>
          </cell>
          <cell r="N72">
            <v>2784</v>
          </cell>
          <cell r="O72">
            <v>4710.8094000000001</v>
          </cell>
          <cell r="P72">
            <v>620.97032999999999</v>
          </cell>
          <cell r="Q72">
            <v>1092.0512699999999</v>
          </cell>
          <cell r="R72">
            <v>21412.77</v>
          </cell>
          <cell r="S72">
            <v>21412.77</v>
          </cell>
        </row>
        <row r="73">
          <cell r="C73">
            <v>26</v>
          </cell>
          <cell r="D73">
            <v>31</v>
          </cell>
          <cell r="E73">
            <v>29.3</v>
          </cell>
          <cell r="F73">
            <v>32099.45</v>
          </cell>
          <cell r="G73">
            <v>32099.45</v>
          </cell>
          <cell r="M73">
            <v>2800</v>
          </cell>
          <cell r="N73">
            <v>3809</v>
          </cell>
          <cell r="O73">
            <v>7061.8789999999999</v>
          </cell>
          <cell r="P73">
            <v>930.88405000000012</v>
          </cell>
          <cell r="Q73">
            <v>1637.07195</v>
          </cell>
          <cell r="R73">
            <v>32099.45</v>
          </cell>
          <cell r="S73">
            <v>32099.45</v>
          </cell>
        </row>
        <row r="74">
          <cell r="C74">
            <v>26</v>
          </cell>
          <cell r="D74">
            <v>31</v>
          </cell>
          <cell r="E74">
            <v>29.3</v>
          </cell>
          <cell r="F74">
            <v>40635.230000000003</v>
          </cell>
          <cell r="G74">
            <v>40635.230000000003</v>
          </cell>
          <cell r="N74">
            <v>5283</v>
          </cell>
          <cell r="O74">
            <v>8939.7506000000012</v>
          </cell>
          <cell r="P74">
            <v>1178.4216700000002</v>
          </cell>
          <cell r="Q74">
            <v>2072.3967299999999</v>
          </cell>
          <cell r="R74">
            <v>40635.230000000003</v>
          </cell>
          <cell r="S74">
            <v>40635.230000000003</v>
          </cell>
        </row>
        <row r="75">
          <cell r="C75">
            <v>26</v>
          </cell>
          <cell r="D75">
            <v>31</v>
          </cell>
          <cell r="E75">
            <v>29.3</v>
          </cell>
          <cell r="F75">
            <v>34638.07</v>
          </cell>
          <cell r="G75">
            <v>34638.07</v>
          </cell>
          <cell r="M75">
            <v>2800</v>
          </cell>
          <cell r="N75">
            <v>4139</v>
          </cell>
          <cell r="O75">
            <v>7620.3753999999999</v>
          </cell>
          <cell r="P75">
            <v>1004.5040300000001</v>
          </cell>
          <cell r="Q75">
            <v>1766.5415699999999</v>
          </cell>
          <cell r="R75">
            <v>34638.07</v>
          </cell>
          <cell r="S75">
            <v>34638.07</v>
          </cell>
        </row>
        <row r="76">
          <cell r="C76">
            <v>26</v>
          </cell>
          <cell r="D76">
            <v>31</v>
          </cell>
          <cell r="E76">
            <v>29.3</v>
          </cell>
          <cell r="F76">
            <v>25975.8</v>
          </cell>
          <cell r="G76">
            <v>25975.8</v>
          </cell>
          <cell r="N76">
            <v>3377</v>
          </cell>
          <cell r="O76">
            <v>5714.6759999999995</v>
          </cell>
          <cell r="P76">
            <v>753.29820000000007</v>
          </cell>
          <cell r="Q76">
            <v>1324.7657999999999</v>
          </cell>
          <cell r="R76">
            <v>25975.8</v>
          </cell>
          <cell r="S76">
            <v>25975.8</v>
          </cell>
        </row>
        <row r="77">
          <cell r="C77">
            <v>26</v>
          </cell>
          <cell r="D77">
            <v>31</v>
          </cell>
          <cell r="E77">
            <v>29.3</v>
          </cell>
          <cell r="F77">
            <v>42474.45</v>
          </cell>
          <cell r="G77">
            <v>42474.45</v>
          </cell>
          <cell r="N77">
            <v>5522</v>
          </cell>
          <cell r="O77">
            <v>9344.378999999999</v>
          </cell>
          <cell r="P77">
            <v>1231.7590499999999</v>
          </cell>
          <cell r="Q77">
            <v>2166.1969499999996</v>
          </cell>
          <cell r="R77">
            <v>42474.45</v>
          </cell>
          <cell r="S77">
            <v>42474.45</v>
          </cell>
        </row>
        <row r="78">
          <cell r="C78">
            <v>22</v>
          </cell>
          <cell r="D78">
            <v>27</v>
          </cell>
          <cell r="E78">
            <v>25.519354838709678</v>
          </cell>
          <cell r="F78">
            <v>39371.420000000006</v>
          </cell>
          <cell r="G78">
            <v>35582.120000000003</v>
          </cell>
          <cell r="K78">
            <v>3789.3</v>
          </cell>
          <cell r="M78">
            <v>2800</v>
          </cell>
          <cell r="N78">
            <v>4754</v>
          </cell>
          <cell r="O78">
            <v>7828.0664000000006</v>
          </cell>
          <cell r="P78">
            <v>1031.8814800000002</v>
          </cell>
          <cell r="Q78">
            <v>1814.68812</v>
          </cell>
          <cell r="R78">
            <v>35092.44</v>
          </cell>
          <cell r="S78">
            <v>35092.44</v>
          </cell>
          <cell r="U78">
            <v>489.68</v>
          </cell>
        </row>
        <row r="79">
          <cell r="C79">
            <v>26</v>
          </cell>
          <cell r="D79">
            <v>31</v>
          </cell>
          <cell r="E79">
            <v>29.3</v>
          </cell>
          <cell r="F79">
            <v>12681</v>
          </cell>
          <cell r="G79">
            <v>12681</v>
          </cell>
          <cell r="N79">
            <v>1649</v>
          </cell>
          <cell r="O79">
            <v>2789.82</v>
          </cell>
          <cell r="P79">
            <v>367.74900000000002</v>
          </cell>
          <cell r="Q79">
            <v>646.73099999999999</v>
          </cell>
          <cell r="R79">
            <v>12681</v>
          </cell>
          <cell r="S79">
            <v>12681</v>
          </cell>
        </row>
        <row r="80">
          <cell r="C80">
            <v>26</v>
          </cell>
          <cell r="D80">
            <v>31</v>
          </cell>
          <cell r="E80">
            <v>29.3</v>
          </cell>
          <cell r="F80">
            <v>51164.800000000003</v>
          </cell>
          <cell r="G80">
            <v>51164.800000000003</v>
          </cell>
          <cell r="M80">
            <v>1400</v>
          </cell>
          <cell r="N80">
            <v>6469</v>
          </cell>
          <cell r="O80">
            <v>11256.256000000001</v>
          </cell>
          <cell r="P80">
            <v>1483.7792000000002</v>
          </cell>
          <cell r="Q80">
            <v>2609.4047999999998</v>
          </cell>
          <cell r="R80">
            <v>51164.800000000003</v>
          </cell>
          <cell r="S80">
            <v>51164.800000000003</v>
          </cell>
        </row>
        <row r="81">
          <cell r="C81">
            <v>16</v>
          </cell>
          <cell r="D81">
            <v>20</v>
          </cell>
          <cell r="E81">
            <v>18.903225806451612</v>
          </cell>
          <cell r="F81">
            <v>60606.07</v>
          </cell>
          <cell r="G81">
            <v>39385.97</v>
          </cell>
          <cell r="I81">
            <v>21220.1</v>
          </cell>
          <cell r="N81">
            <v>7879</v>
          </cell>
          <cell r="O81">
            <v>13333.3354</v>
          </cell>
          <cell r="P81">
            <v>1757.5760300000002</v>
          </cell>
          <cell r="Q81">
            <v>3090.9095699999998</v>
          </cell>
          <cell r="R81">
            <v>31544.97</v>
          </cell>
          <cell r="S81">
            <v>52765.07</v>
          </cell>
          <cell r="U81">
            <v>7841</v>
          </cell>
        </row>
        <row r="82">
          <cell r="C82">
            <v>26</v>
          </cell>
          <cell r="D82">
            <v>31</v>
          </cell>
          <cell r="E82">
            <v>29.3</v>
          </cell>
          <cell r="F82">
            <v>56567.81</v>
          </cell>
          <cell r="G82">
            <v>56567.81</v>
          </cell>
          <cell r="M82">
            <v>1400</v>
          </cell>
          <cell r="N82">
            <v>7172</v>
          </cell>
          <cell r="O82">
            <v>12444.9182</v>
          </cell>
          <cell r="P82">
            <v>1640.46649</v>
          </cell>
          <cell r="Q82">
            <v>2884.9583099999995</v>
          </cell>
          <cell r="R82">
            <v>56567.81</v>
          </cell>
          <cell r="S82">
            <v>56567.81</v>
          </cell>
        </row>
        <row r="83">
          <cell r="C83">
            <v>26</v>
          </cell>
          <cell r="D83">
            <v>31</v>
          </cell>
          <cell r="E83">
            <v>29.3</v>
          </cell>
          <cell r="F83">
            <v>34634.68</v>
          </cell>
          <cell r="G83">
            <v>34634.68</v>
          </cell>
          <cell r="N83">
            <v>4503</v>
          </cell>
          <cell r="O83">
            <v>7619.6296000000002</v>
          </cell>
          <cell r="P83">
            <v>1004.4057200000001</v>
          </cell>
          <cell r="Q83">
            <v>1766.3686799999998</v>
          </cell>
          <cell r="R83">
            <v>34634.68</v>
          </cell>
          <cell r="S83">
            <v>34634.68</v>
          </cell>
        </row>
        <row r="84">
          <cell r="C84">
            <v>26</v>
          </cell>
          <cell r="D84">
            <v>31</v>
          </cell>
          <cell r="E84">
            <v>29.3</v>
          </cell>
          <cell r="F84">
            <v>19188</v>
          </cell>
          <cell r="G84">
            <v>19188</v>
          </cell>
          <cell r="N84">
            <v>2494</v>
          </cell>
          <cell r="O84">
            <v>4221.3599999999997</v>
          </cell>
          <cell r="P84">
            <v>556.452</v>
          </cell>
          <cell r="Q84">
            <v>978.58799999999997</v>
          </cell>
          <cell r="R84">
            <v>19188</v>
          </cell>
          <cell r="S84">
            <v>19188</v>
          </cell>
        </row>
        <row r="85">
          <cell r="C85">
            <v>26</v>
          </cell>
          <cell r="D85">
            <v>31</v>
          </cell>
          <cell r="E85">
            <v>29.3</v>
          </cell>
          <cell r="F85">
            <v>58981.07</v>
          </cell>
          <cell r="G85">
            <v>58981.07</v>
          </cell>
          <cell r="M85">
            <v>1400</v>
          </cell>
          <cell r="N85">
            <v>7486</v>
          </cell>
          <cell r="O85">
            <v>12975.8354</v>
          </cell>
          <cell r="P85">
            <v>1710.4510300000002</v>
          </cell>
          <cell r="Q85">
            <v>3008.0345699999998</v>
          </cell>
          <cell r="R85">
            <v>51635.88</v>
          </cell>
          <cell r="S85">
            <v>51635.88</v>
          </cell>
          <cell r="U85">
            <v>7345.19</v>
          </cell>
        </row>
        <row r="86">
          <cell r="C86">
            <v>26</v>
          </cell>
          <cell r="D86">
            <v>31</v>
          </cell>
          <cell r="E86">
            <v>29.3</v>
          </cell>
          <cell r="F86">
            <v>44273.57</v>
          </cell>
          <cell r="G86">
            <v>44273.57</v>
          </cell>
          <cell r="M86">
            <v>1400</v>
          </cell>
          <cell r="N86">
            <v>5574</v>
          </cell>
          <cell r="O86">
            <v>9740.1854000000003</v>
          </cell>
          <cell r="P86">
            <v>1283.93353</v>
          </cell>
          <cell r="Q86">
            <v>2257.9520699999998</v>
          </cell>
          <cell r="R86">
            <v>44273.57</v>
          </cell>
          <cell r="S86">
            <v>44273.57</v>
          </cell>
        </row>
        <row r="87">
          <cell r="C87">
            <v>26</v>
          </cell>
          <cell r="D87">
            <v>31</v>
          </cell>
          <cell r="E87">
            <v>29.3</v>
          </cell>
          <cell r="F87">
            <v>25387.3</v>
          </cell>
          <cell r="G87">
            <v>21815.200000000001</v>
          </cell>
          <cell r="H87">
            <v>3572.1</v>
          </cell>
          <cell r="M87">
            <v>2800</v>
          </cell>
          <cell r="N87">
            <v>2936</v>
          </cell>
          <cell r="O87">
            <v>5585.2060000000001</v>
          </cell>
          <cell r="P87">
            <v>736.23170000000005</v>
          </cell>
          <cell r="Q87">
            <v>1294.7522999999999</v>
          </cell>
          <cell r="R87">
            <v>25387.3</v>
          </cell>
          <cell r="S87">
            <v>25387.3</v>
          </cell>
        </row>
        <row r="88">
          <cell r="C88">
            <v>26</v>
          </cell>
          <cell r="D88">
            <v>31</v>
          </cell>
          <cell r="E88">
            <v>29.3</v>
          </cell>
          <cell r="F88">
            <v>18991.3</v>
          </cell>
          <cell r="G88">
            <v>15419.2</v>
          </cell>
          <cell r="H88">
            <v>3572.1</v>
          </cell>
          <cell r="N88">
            <v>2469</v>
          </cell>
          <cell r="O88">
            <v>4178.0860000000002</v>
          </cell>
          <cell r="P88">
            <v>550.74770000000001</v>
          </cell>
          <cell r="Q88">
            <v>968.55629999999985</v>
          </cell>
          <cell r="R88">
            <v>18991.3</v>
          </cell>
          <cell r="S88">
            <v>18991.3</v>
          </cell>
        </row>
        <row r="89">
          <cell r="C89">
            <v>26</v>
          </cell>
          <cell r="D89">
            <v>31</v>
          </cell>
          <cell r="E89">
            <v>29.3</v>
          </cell>
          <cell r="F89">
            <v>45179.55</v>
          </cell>
          <cell r="G89">
            <v>45179.55</v>
          </cell>
          <cell r="N89">
            <v>5873</v>
          </cell>
          <cell r="O89">
            <v>9939.5010000000002</v>
          </cell>
          <cell r="P89">
            <v>1310.2069500000002</v>
          </cell>
          <cell r="Q89">
            <v>2304.1570499999998</v>
          </cell>
          <cell r="R89">
            <v>42192.51</v>
          </cell>
          <cell r="S89">
            <v>42192.51</v>
          </cell>
          <cell r="U89">
            <v>2987.04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C91">
            <v>26</v>
          </cell>
          <cell r="D91">
            <v>31</v>
          </cell>
          <cell r="E91">
            <v>29.3</v>
          </cell>
          <cell r="F91">
            <v>19355.599999999999</v>
          </cell>
          <cell r="G91">
            <v>19355.599999999999</v>
          </cell>
          <cell r="N91">
            <v>2516</v>
          </cell>
          <cell r="O91">
            <v>4258.232</v>
          </cell>
          <cell r="P91">
            <v>561.31240000000003</v>
          </cell>
          <cell r="Q91">
            <v>987.13559999999984</v>
          </cell>
          <cell r="R91">
            <v>19355.599999999999</v>
          </cell>
          <cell r="S91">
            <v>19355.599999999999</v>
          </cell>
        </row>
        <row r="92">
          <cell r="E92">
            <v>0</v>
          </cell>
          <cell r="F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C93">
            <v>26</v>
          </cell>
          <cell r="D93">
            <v>31</v>
          </cell>
          <cell r="E93">
            <v>29.3</v>
          </cell>
          <cell r="F93">
            <v>37155.040000000001</v>
          </cell>
          <cell r="G93">
            <v>37155.040000000001</v>
          </cell>
          <cell r="M93">
            <v>1400</v>
          </cell>
          <cell r="N93">
            <v>4648</v>
          </cell>
          <cell r="O93">
            <v>8174.1088</v>
          </cell>
          <cell r="P93">
            <v>1077.4961600000001</v>
          </cell>
          <cell r="Q93">
            <v>1894.9070399999998</v>
          </cell>
          <cell r="R93">
            <v>37155.040000000001</v>
          </cell>
          <cell r="S93">
            <v>37155.040000000001</v>
          </cell>
        </row>
        <row r="94">
          <cell r="C94">
            <v>26</v>
          </cell>
          <cell r="D94">
            <v>31</v>
          </cell>
          <cell r="E94">
            <v>29.3</v>
          </cell>
          <cell r="F94">
            <v>42044.92</v>
          </cell>
          <cell r="G94">
            <v>42044.92</v>
          </cell>
          <cell r="N94">
            <v>5466</v>
          </cell>
          <cell r="O94">
            <v>9249.8824000000004</v>
          </cell>
          <cell r="P94">
            <v>1219.30268</v>
          </cell>
          <cell r="Q94">
            <v>2144.2909199999999</v>
          </cell>
          <cell r="R94">
            <v>42044.92</v>
          </cell>
          <cell r="S94">
            <v>42044.92</v>
          </cell>
        </row>
        <row r="95">
          <cell r="C95">
            <v>26</v>
          </cell>
          <cell r="D95">
            <v>31</v>
          </cell>
          <cell r="E95">
            <v>29.3</v>
          </cell>
          <cell r="F95">
            <v>25392</v>
          </cell>
          <cell r="G95">
            <v>25392</v>
          </cell>
          <cell r="N95">
            <v>3301</v>
          </cell>
          <cell r="O95">
            <v>5586.24</v>
          </cell>
          <cell r="P95">
            <v>736.36800000000005</v>
          </cell>
          <cell r="Q95">
            <v>1294.992</v>
          </cell>
          <cell r="R95">
            <v>25392</v>
          </cell>
          <cell r="S95">
            <v>25392</v>
          </cell>
        </row>
        <row r="96">
          <cell r="F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4">
        <row r="4">
          <cell r="C4">
            <v>26</v>
          </cell>
          <cell r="D4">
            <v>30</v>
          </cell>
          <cell r="E4">
            <v>29.3</v>
          </cell>
          <cell r="F4">
            <v>44720.1</v>
          </cell>
          <cell r="G4">
            <v>41280.1</v>
          </cell>
          <cell r="H4">
            <v>3440</v>
          </cell>
          <cell r="M4">
            <v>2800</v>
          </cell>
          <cell r="N4">
            <v>5450</v>
          </cell>
          <cell r="O4">
            <v>9838.4220000000005</v>
          </cell>
          <cell r="P4">
            <v>1296.8829000000001</v>
          </cell>
          <cell r="Q4">
            <v>2280.7250999999997</v>
          </cell>
          <cell r="R4">
            <v>44720.1</v>
          </cell>
          <cell r="S4">
            <v>44720.1</v>
          </cell>
        </row>
        <row r="5">
          <cell r="C5">
            <v>25</v>
          </cell>
          <cell r="D5">
            <v>29</v>
          </cell>
          <cell r="E5">
            <v>28.323333333333334</v>
          </cell>
          <cell r="F5">
            <v>36349.18</v>
          </cell>
          <cell r="G5">
            <v>35629.18</v>
          </cell>
          <cell r="H5">
            <v>720</v>
          </cell>
          <cell r="M5">
            <v>4400</v>
          </cell>
          <cell r="N5">
            <v>4153</v>
          </cell>
          <cell r="O5">
            <v>7996.8195999999998</v>
          </cell>
          <cell r="P5">
            <v>1054.1262200000001</v>
          </cell>
          <cell r="Q5">
            <v>1853.80818</v>
          </cell>
          <cell r="R5">
            <v>36349.18</v>
          </cell>
          <cell r="S5">
            <v>36349.18</v>
          </cell>
        </row>
        <row r="6">
          <cell r="C6">
            <v>26</v>
          </cell>
          <cell r="D6">
            <v>30</v>
          </cell>
          <cell r="E6">
            <v>29.3</v>
          </cell>
          <cell r="F6">
            <v>53324.14</v>
          </cell>
          <cell r="G6">
            <v>50432.14</v>
          </cell>
          <cell r="H6">
            <v>2892</v>
          </cell>
          <cell r="N6">
            <v>6932</v>
          </cell>
          <cell r="O6">
            <v>11731.310799999999</v>
          </cell>
          <cell r="P6">
            <v>1546.4000600000002</v>
          </cell>
          <cell r="Q6">
            <v>2719.5311399999996</v>
          </cell>
          <cell r="R6">
            <v>53324.14</v>
          </cell>
          <cell r="S6">
            <v>53324.14</v>
          </cell>
        </row>
        <row r="7">
          <cell r="C7">
            <v>26</v>
          </cell>
          <cell r="D7">
            <v>30</v>
          </cell>
          <cell r="E7">
            <v>29.3</v>
          </cell>
          <cell r="F7">
            <v>38498.730000000003</v>
          </cell>
          <cell r="G7">
            <v>37490.730000000003</v>
          </cell>
          <cell r="H7">
            <v>1008</v>
          </cell>
          <cell r="M7">
            <v>1400</v>
          </cell>
          <cell r="N7">
            <v>4823</v>
          </cell>
          <cell r="O7">
            <v>8469.7206000000006</v>
          </cell>
          <cell r="P7">
            <v>1116.4631700000002</v>
          </cell>
          <cell r="Q7">
            <v>1963.43523</v>
          </cell>
          <cell r="R7">
            <v>32769.480000000003</v>
          </cell>
          <cell r="S7">
            <v>32769.480000000003</v>
          </cell>
          <cell r="U7">
            <v>5729.25</v>
          </cell>
        </row>
        <row r="8">
          <cell r="C8">
            <v>25</v>
          </cell>
          <cell r="D8">
            <v>29</v>
          </cell>
          <cell r="E8">
            <v>28.323333333333334</v>
          </cell>
          <cell r="F8">
            <v>31242.19</v>
          </cell>
          <cell r="G8">
            <v>30810.19</v>
          </cell>
          <cell r="H8">
            <v>432</v>
          </cell>
          <cell r="N8">
            <v>4061</v>
          </cell>
          <cell r="O8">
            <v>6873.2817999999997</v>
          </cell>
          <cell r="P8">
            <v>906.02350999999999</v>
          </cell>
          <cell r="Q8">
            <v>1593.3516899999997</v>
          </cell>
          <cell r="R8">
            <v>31242.19</v>
          </cell>
          <cell r="S8">
            <v>31242.19</v>
          </cell>
        </row>
        <row r="9">
          <cell r="C9">
            <v>26</v>
          </cell>
          <cell r="D9">
            <v>30</v>
          </cell>
          <cell r="E9">
            <v>29.3</v>
          </cell>
          <cell r="F9">
            <v>36523.870000000003</v>
          </cell>
          <cell r="G9">
            <v>31772.39</v>
          </cell>
          <cell r="H9">
            <v>1124</v>
          </cell>
          <cell r="I9">
            <v>3627.48</v>
          </cell>
          <cell r="M9">
            <v>1900</v>
          </cell>
          <cell r="N9">
            <v>4501</v>
          </cell>
          <cell r="O9">
            <v>8035.251400000001</v>
          </cell>
          <cell r="P9">
            <v>1059.1922300000001</v>
          </cell>
          <cell r="Q9">
            <v>1862.7173700000001</v>
          </cell>
          <cell r="R9">
            <v>32896.39</v>
          </cell>
          <cell r="S9">
            <v>36523.870000000003</v>
          </cell>
        </row>
        <row r="10">
          <cell r="C10">
            <v>14</v>
          </cell>
          <cell r="D10">
            <v>17</v>
          </cell>
          <cell r="E10">
            <v>16.603333333333335</v>
          </cell>
          <cell r="F10">
            <v>16134.43</v>
          </cell>
          <cell r="G10">
            <v>15702.43</v>
          </cell>
          <cell r="H10">
            <v>432</v>
          </cell>
          <cell r="N10">
            <v>2097</v>
          </cell>
          <cell r="O10">
            <v>3549.5745999999999</v>
          </cell>
          <cell r="P10">
            <v>467.89847000000003</v>
          </cell>
          <cell r="Q10">
            <v>822.85592999999994</v>
          </cell>
          <cell r="R10">
            <v>16134.43</v>
          </cell>
          <cell r="S10">
            <v>16134.43</v>
          </cell>
        </row>
        <row r="11">
          <cell r="C11">
            <v>26</v>
          </cell>
          <cell r="D11">
            <v>30</v>
          </cell>
          <cell r="E11">
            <v>29.3</v>
          </cell>
          <cell r="F11">
            <v>19157.18</v>
          </cell>
          <cell r="G11">
            <v>19157.18</v>
          </cell>
          <cell r="N11">
            <v>2490</v>
          </cell>
          <cell r="O11">
            <v>4214.5796</v>
          </cell>
          <cell r="P11">
            <v>555.55822000000001</v>
          </cell>
          <cell r="Q11">
            <v>977.01617999999996</v>
          </cell>
          <cell r="R11">
            <v>19157.18</v>
          </cell>
          <cell r="S11">
            <v>19157.18</v>
          </cell>
        </row>
        <row r="12">
          <cell r="C12">
            <v>26</v>
          </cell>
          <cell r="D12">
            <v>30</v>
          </cell>
          <cell r="E12">
            <v>29.3</v>
          </cell>
          <cell r="F12">
            <v>53813.58</v>
          </cell>
          <cell r="G12">
            <v>51141.58</v>
          </cell>
          <cell r="H12">
            <v>2672</v>
          </cell>
          <cell r="N12">
            <v>6996</v>
          </cell>
          <cell r="O12">
            <v>11838.9876</v>
          </cell>
          <cell r="P12">
            <v>1560.5938200000001</v>
          </cell>
          <cell r="Q12">
            <v>2744.4925800000001</v>
          </cell>
          <cell r="R12">
            <v>46076.65</v>
          </cell>
          <cell r="S12">
            <v>46076.65</v>
          </cell>
          <cell r="U12">
            <v>7736.93</v>
          </cell>
        </row>
        <row r="13">
          <cell r="C13">
            <v>26</v>
          </cell>
          <cell r="D13">
            <v>30</v>
          </cell>
          <cell r="E13">
            <v>29.3</v>
          </cell>
          <cell r="F13">
            <v>39010.32</v>
          </cell>
          <cell r="G13">
            <v>37042.32</v>
          </cell>
          <cell r="H13">
            <v>1968</v>
          </cell>
          <cell r="M13">
            <v>1400</v>
          </cell>
          <cell r="N13">
            <v>4889</v>
          </cell>
          <cell r="O13">
            <v>8582.2703999999994</v>
          </cell>
          <cell r="P13">
            <v>1131.29928</v>
          </cell>
          <cell r="Q13">
            <v>1989.5263199999999</v>
          </cell>
          <cell r="R13">
            <v>39010.32</v>
          </cell>
          <cell r="S13">
            <v>39010.32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26</v>
          </cell>
          <cell r="D15">
            <v>30</v>
          </cell>
          <cell r="E15">
            <v>29.3</v>
          </cell>
          <cell r="F15">
            <v>18977.689999999999</v>
          </cell>
          <cell r="G15">
            <v>18977.689999999999</v>
          </cell>
          <cell r="N15">
            <v>2467</v>
          </cell>
          <cell r="O15">
            <v>4175.0918000000001</v>
          </cell>
          <cell r="P15">
            <v>550.35301000000004</v>
          </cell>
          <cell r="Q15">
            <v>967.86218999999983</v>
          </cell>
          <cell r="R15">
            <v>18977.689999999999</v>
          </cell>
          <cell r="S15">
            <v>18977.689999999999</v>
          </cell>
        </row>
        <row r="16">
          <cell r="C16">
            <v>26</v>
          </cell>
          <cell r="D16">
            <v>30</v>
          </cell>
          <cell r="E16">
            <v>29.3</v>
          </cell>
          <cell r="F16">
            <v>19029.259999999998</v>
          </cell>
          <cell r="G16">
            <v>19029.259999999998</v>
          </cell>
          <cell r="M16">
            <v>2800</v>
          </cell>
          <cell r="N16">
            <v>2110</v>
          </cell>
          <cell r="O16">
            <v>4186.4371999999994</v>
          </cell>
          <cell r="P16">
            <v>551.84853999999996</v>
          </cell>
          <cell r="Q16">
            <v>970.49225999999987</v>
          </cell>
          <cell r="R16">
            <v>19029.259999999998</v>
          </cell>
          <cell r="S16">
            <v>19029.259999999998</v>
          </cell>
        </row>
        <row r="17">
          <cell r="C17">
            <v>26</v>
          </cell>
          <cell r="D17">
            <v>30</v>
          </cell>
          <cell r="E17">
            <v>29.3</v>
          </cell>
          <cell r="F17">
            <v>49672.24</v>
          </cell>
          <cell r="G17">
            <v>45232.24</v>
          </cell>
          <cell r="H17">
            <v>4440</v>
          </cell>
          <cell r="M17">
            <v>1400</v>
          </cell>
          <cell r="N17">
            <v>6275</v>
          </cell>
          <cell r="O17">
            <v>10927.8928</v>
          </cell>
          <cell r="P17">
            <v>1440.49496</v>
          </cell>
          <cell r="Q17">
            <v>2533.28424</v>
          </cell>
          <cell r="R17">
            <v>49672.24</v>
          </cell>
          <cell r="S17">
            <v>49672.24</v>
          </cell>
        </row>
        <row r="18">
          <cell r="C18">
            <v>26</v>
          </cell>
          <cell r="D18">
            <v>30</v>
          </cell>
          <cell r="E18">
            <v>29.3</v>
          </cell>
          <cell r="F18">
            <v>48482.02</v>
          </cell>
          <cell r="G18">
            <v>47522.02</v>
          </cell>
          <cell r="H18">
            <v>960</v>
          </cell>
          <cell r="M18">
            <v>1400</v>
          </cell>
          <cell r="N18">
            <v>6121</v>
          </cell>
          <cell r="O18">
            <v>10666.044399999999</v>
          </cell>
          <cell r="P18">
            <v>1405.97858</v>
          </cell>
          <cell r="Q18">
            <v>2472.5830199999996</v>
          </cell>
          <cell r="R18">
            <v>48482.02</v>
          </cell>
          <cell r="S18">
            <v>48482.02</v>
          </cell>
        </row>
        <row r="19">
          <cell r="C19">
            <v>26</v>
          </cell>
          <cell r="D19">
            <v>30</v>
          </cell>
          <cell r="E19">
            <v>29.3</v>
          </cell>
          <cell r="F19">
            <v>38965.61</v>
          </cell>
          <cell r="G19">
            <v>38101.61</v>
          </cell>
          <cell r="H19">
            <v>864</v>
          </cell>
          <cell r="M19">
            <v>5800</v>
          </cell>
          <cell r="N19">
            <v>4312</v>
          </cell>
          <cell r="O19">
            <v>8572.4341999999997</v>
          </cell>
          <cell r="P19">
            <v>1130.00269</v>
          </cell>
          <cell r="Q19">
            <v>1987.2461099999998</v>
          </cell>
          <cell r="R19">
            <v>38965.61</v>
          </cell>
          <cell r="S19">
            <v>38965.61</v>
          </cell>
        </row>
        <row r="20">
          <cell r="C20">
            <v>26</v>
          </cell>
          <cell r="D20">
            <v>30</v>
          </cell>
          <cell r="E20">
            <v>29.3</v>
          </cell>
          <cell r="F20">
            <v>38740.92</v>
          </cell>
          <cell r="G20">
            <v>37204.92</v>
          </cell>
          <cell r="H20">
            <v>1536</v>
          </cell>
          <cell r="M20">
            <v>1900</v>
          </cell>
          <cell r="N20">
            <v>4789</v>
          </cell>
          <cell r="O20">
            <v>8523.0023999999994</v>
          </cell>
          <cell r="P20">
            <v>1123.48668</v>
          </cell>
          <cell r="Q20">
            <v>1975.7869199999998</v>
          </cell>
          <cell r="R20">
            <v>38740.92</v>
          </cell>
          <cell r="S20">
            <v>38740.92</v>
          </cell>
        </row>
        <row r="21">
          <cell r="C21">
            <v>26</v>
          </cell>
          <cell r="D21">
            <v>30</v>
          </cell>
          <cell r="E21">
            <v>29.3</v>
          </cell>
          <cell r="F21">
            <v>40197.160000000003</v>
          </cell>
          <cell r="G21">
            <v>39477.160000000003</v>
          </cell>
          <cell r="H21">
            <v>720</v>
          </cell>
          <cell r="M21">
            <v>2800</v>
          </cell>
          <cell r="N21">
            <v>4862</v>
          </cell>
          <cell r="O21">
            <v>8843.3752000000004</v>
          </cell>
          <cell r="P21">
            <v>1165.7176400000001</v>
          </cell>
          <cell r="Q21">
            <v>2050.0551599999999</v>
          </cell>
          <cell r="R21">
            <v>40197.160000000003</v>
          </cell>
          <cell r="S21">
            <v>40197.160000000003</v>
          </cell>
        </row>
        <row r="22">
          <cell r="C22">
            <v>26</v>
          </cell>
          <cell r="D22">
            <v>30</v>
          </cell>
          <cell r="E22">
            <v>29.3</v>
          </cell>
          <cell r="F22">
            <v>43243.839999999997</v>
          </cell>
          <cell r="G22">
            <v>42043.839999999997</v>
          </cell>
          <cell r="H22">
            <v>1200</v>
          </cell>
          <cell r="M22">
            <v>5800</v>
          </cell>
          <cell r="N22">
            <v>4868</v>
          </cell>
          <cell r="O22">
            <v>9513.6448</v>
          </cell>
          <cell r="P22">
            <v>1254.0713599999999</v>
          </cell>
          <cell r="Q22">
            <v>2205.4358399999996</v>
          </cell>
          <cell r="R22">
            <v>43243.839999999997</v>
          </cell>
          <cell r="S22">
            <v>43243.839999999997</v>
          </cell>
        </row>
        <row r="23">
          <cell r="E23">
            <v>0</v>
          </cell>
          <cell r="F23">
            <v>6248.31</v>
          </cell>
          <cell r="G23">
            <v>6248.31</v>
          </cell>
          <cell r="N23">
            <v>812</v>
          </cell>
          <cell r="O23">
            <v>1374.6282000000001</v>
          </cell>
          <cell r="P23">
            <v>181.20099000000002</v>
          </cell>
          <cell r="Q23">
            <v>318.66381000000001</v>
          </cell>
          <cell r="R23">
            <v>0</v>
          </cell>
          <cell r="S23">
            <v>0</v>
          </cell>
          <cell r="U23">
            <v>6248.31</v>
          </cell>
        </row>
        <row r="24">
          <cell r="C24">
            <v>26</v>
          </cell>
          <cell r="D24">
            <v>30</v>
          </cell>
          <cell r="E24">
            <v>29.3</v>
          </cell>
          <cell r="F24">
            <v>42749.68</v>
          </cell>
          <cell r="G24">
            <v>40013.68</v>
          </cell>
          <cell r="H24">
            <v>2736</v>
          </cell>
          <cell r="N24">
            <v>5557</v>
          </cell>
          <cell r="O24">
            <v>9404.9295999999995</v>
          </cell>
          <cell r="P24">
            <v>1239.74072</v>
          </cell>
          <cell r="Q24">
            <v>2180.2336799999998</v>
          </cell>
          <cell r="R24">
            <v>42749.68</v>
          </cell>
          <cell r="S24">
            <v>42749.68</v>
          </cell>
        </row>
        <row r="25">
          <cell r="C25">
            <v>20</v>
          </cell>
          <cell r="D25">
            <v>23</v>
          </cell>
          <cell r="E25">
            <v>22.463333333333335</v>
          </cell>
          <cell r="F25">
            <v>26872.11</v>
          </cell>
          <cell r="G25">
            <v>21091.75</v>
          </cell>
          <cell r="H25">
            <v>1940</v>
          </cell>
          <cell r="K25">
            <v>3840.36</v>
          </cell>
          <cell r="N25">
            <v>3493</v>
          </cell>
          <cell r="O25">
            <v>5066.9849999999997</v>
          </cell>
          <cell r="P25">
            <v>667.92075</v>
          </cell>
          <cell r="Q25">
            <v>1174.61925</v>
          </cell>
          <cell r="R25">
            <v>23031.75</v>
          </cell>
          <cell r="S25">
            <v>23031.75</v>
          </cell>
        </row>
        <row r="26">
          <cell r="C26">
            <v>26</v>
          </cell>
          <cell r="D26">
            <v>30</v>
          </cell>
          <cell r="E26">
            <v>29.3</v>
          </cell>
          <cell r="F26">
            <v>24208.12</v>
          </cell>
          <cell r="G26">
            <v>24208.12</v>
          </cell>
          <cell r="N26">
            <v>3147</v>
          </cell>
          <cell r="O26">
            <v>5325.7864</v>
          </cell>
          <cell r="P26">
            <v>702.03548000000001</v>
          </cell>
          <cell r="Q26">
            <v>1234.61412</v>
          </cell>
          <cell r="R26">
            <v>24208.12</v>
          </cell>
          <cell r="S26">
            <v>24208.12</v>
          </cell>
        </row>
        <row r="27">
          <cell r="C27">
            <v>26</v>
          </cell>
          <cell r="D27">
            <v>30</v>
          </cell>
          <cell r="E27">
            <v>29.3</v>
          </cell>
          <cell r="F27">
            <v>32463.760000000002</v>
          </cell>
          <cell r="G27">
            <v>28654.36</v>
          </cell>
          <cell r="H27">
            <v>3809.4</v>
          </cell>
          <cell r="N27">
            <v>4220</v>
          </cell>
          <cell r="O27">
            <v>7142.0272000000004</v>
          </cell>
          <cell r="P27">
            <v>941.44904000000008</v>
          </cell>
          <cell r="Q27">
            <v>1655.65176</v>
          </cell>
          <cell r="R27">
            <v>32463.760000000002</v>
          </cell>
          <cell r="S27">
            <v>32463.760000000002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26</v>
          </cell>
          <cell r="D29">
            <v>30</v>
          </cell>
          <cell r="E29">
            <v>29.3</v>
          </cell>
          <cell r="F29">
            <v>40219.35</v>
          </cell>
          <cell r="G29">
            <v>39355.35</v>
          </cell>
          <cell r="H29">
            <v>864</v>
          </cell>
          <cell r="M29">
            <v>2800</v>
          </cell>
          <cell r="N29">
            <v>4865</v>
          </cell>
          <cell r="O29">
            <v>8848.2569999999996</v>
          </cell>
          <cell r="P29">
            <v>1166.36115</v>
          </cell>
          <cell r="Q29">
            <v>2051.1868499999996</v>
          </cell>
          <cell r="R29">
            <v>40219.35</v>
          </cell>
          <cell r="S29">
            <v>40219.35</v>
          </cell>
        </row>
        <row r="30">
          <cell r="C30">
            <v>26</v>
          </cell>
          <cell r="D30">
            <v>30</v>
          </cell>
          <cell r="E30">
            <v>29.3</v>
          </cell>
          <cell r="F30">
            <v>23880.799999999999</v>
          </cell>
          <cell r="G30">
            <v>23880.799999999999</v>
          </cell>
          <cell r="M30">
            <v>1400</v>
          </cell>
          <cell r="N30">
            <v>2923</v>
          </cell>
          <cell r="O30">
            <v>5253.7759999999998</v>
          </cell>
          <cell r="P30">
            <v>692.54320000000007</v>
          </cell>
          <cell r="Q30">
            <v>1217.9207999999999</v>
          </cell>
          <cell r="R30">
            <v>23880.799999999999</v>
          </cell>
          <cell r="S30">
            <v>23880.799999999999</v>
          </cell>
        </row>
        <row r="31">
          <cell r="C31">
            <v>26</v>
          </cell>
          <cell r="D31">
            <v>30</v>
          </cell>
          <cell r="E31">
            <v>29.3</v>
          </cell>
          <cell r="F31">
            <v>29406.15</v>
          </cell>
          <cell r="G31">
            <v>28206.15</v>
          </cell>
          <cell r="H31">
            <v>1200</v>
          </cell>
          <cell r="N31">
            <v>3823</v>
          </cell>
          <cell r="O31">
            <v>6469.3530000000001</v>
          </cell>
          <cell r="P31">
            <v>852.77835000000005</v>
          </cell>
          <cell r="Q31">
            <v>1499.7136499999999</v>
          </cell>
          <cell r="R31">
            <v>29406.15</v>
          </cell>
          <cell r="S31">
            <v>29406.15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26</v>
          </cell>
          <cell r="D33">
            <v>30</v>
          </cell>
          <cell r="E33">
            <v>29.3</v>
          </cell>
          <cell r="F33">
            <v>30603.919999999998</v>
          </cell>
          <cell r="G33">
            <v>30171.919999999998</v>
          </cell>
          <cell r="H33">
            <v>432</v>
          </cell>
          <cell r="N33">
            <v>3979</v>
          </cell>
          <cell r="O33">
            <v>6732.8624</v>
          </cell>
          <cell r="P33">
            <v>887.51368000000002</v>
          </cell>
          <cell r="Q33">
            <v>1560.7999199999997</v>
          </cell>
          <cell r="R33">
            <v>30603.919999999998</v>
          </cell>
          <cell r="S33">
            <v>30603.919999999998</v>
          </cell>
        </row>
        <row r="34">
          <cell r="C34">
            <v>26</v>
          </cell>
          <cell r="D34">
            <v>30</v>
          </cell>
          <cell r="E34">
            <v>29.3</v>
          </cell>
          <cell r="F34">
            <v>11224.15</v>
          </cell>
          <cell r="G34">
            <v>10724.15</v>
          </cell>
          <cell r="H34">
            <v>500</v>
          </cell>
          <cell r="N34">
            <v>1459</v>
          </cell>
          <cell r="O34">
            <v>2469.3130000000001</v>
          </cell>
          <cell r="P34">
            <v>325.50035000000003</v>
          </cell>
          <cell r="Q34">
            <v>572.43164999999999</v>
          </cell>
          <cell r="R34">
            <v>11224.15</v>
          </cell>
          <cell r="S34">
            <v>11224.15</v>
          </cell>
        </row>
        <row r="35">
          <cell r="C35">
            <v>26</v>
          </cell>
          <cell r="D35">
            <v>30</v>
          </cell>
          <cell r="E35">
            <v>29.3</v>
          </cell>
          <cell r="F35">
            <v>44729.2</v>
          </cell>
          <cell r="G35">
            <v>44201.2</v>
          </cell>
          <cell r="H35">
            <v>528</v>
          </cell>
          <cell r="N35">
            <v>5815</v>
          </cell>
          <cell r="O35">
            <v>9840.4239999999991</v>
          </cell>
          <cell r="P35">
            <v>1297.1468</v>
          </cell>
          <cell r="Q35">
            <v>2281.1891999999998</v>
          </cell>
          <cell r="R35">
            <v>44729.2</v>
          </cell>
          <cell r="S35">
            <v>44729.2</v>
          </cell>
        </row>
        <row r="36">
          <cell r="C36">
            <v>18</v>
          </cell>
          <cell r="D36">
            <v>21</v>
          </cell>
          <cell r="E36">
            <v>20.51</v>
          </cell>
          <cell r="F36">
            <v>31452.370000000003</v>
          </cell>
          <cell r="G36">
            <v>27531.88</v>
          </cell>
          <cell r="H36">
            <v>672</v>
          </cell>
          <cell r="K36">
            <v>3248.49</v>
          </cell>
          <cell r="M36">
            <v>2800</v>
          </cell>
          <cell r="N36">
            <v>3725</v>
          </cell>
          <cell r="O36">
            <v>6204.8536000000013</v>
          </cell>
          <cell r="P36">
            <v>817.9125200000002</v>
          </cell>
          <cell r="Q36">
            <v>1438.3978800000002</v>
          </cell>
          <cell r="R36">
            <v>28203.88</v>
          </cell>
          <cell r="S36">
            <v>28203.88</v>
          </cell>
        </row>
        <row r="37">
          <cell r="E37">
            <v>0</v>
          </cell>
          <cell r="F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C38">
            <v>26</v>
          </cell>
          <cell r="D38">
            <v>30</v>
          </cell>
          <cell r="E38">
            <v>29.3</v>
          </cell>
          <cell r="F38">
            <v>31809.25</v>
          </cell>
          <cell r="G38">
            <v>26731.65</v>
          </cell>
          <cell r="H38">
            <v>768</v>
          </cell>
          <cell r="I38">
            <v>4309.6000000000004</v>
          </cell>
          <cell r="M38">
            <v>2800</v>
          </cell>
          <cell r="N38">
            <v>3771</v>
          </cell>
          <cell r="O38">
            <v>6998.0349999999999</v>
          </cell>
          <cell r="P38">
            <v>922.46825000000001</v>
          </cell>
          <cell r="Q38">
            <v>1622.2717499999999</v>
          </cell>
          <cell r="R38">
            <v>27499.65</v>
          </cell>
          <cell r="S38">
            <v>31809.25</v>
          </cell>
        </row>
        <row r="39">
          <cell r="C39">
            <v>26</v>
          </cell>
          <cell r="D39">
            <v>30</v>
          </cell>
          <cell r="E39">
            <v>29.3</v>
          </cell>
          <cell r="F39">
            <v>30515.77</v>
          </cell>
          <cell r="G39">
            <v>29363.77</v>
          </cell>
          <cell r="H39">
            <v>1152</v>
          </cell>
          <cell r="N39">
            <v>3967</v>
          </cell>
          <cell r="O39">
            <v>6713.4694</v>
          </cell>
          <cell r="P39">
            <v>884.95733000000007</v>
          </cell>
          <cell r="Q39">
            <v>1556.3042699999999</v>
          </cell>
          <cell r="R39">
            <v>30515.77</v>
          </cell>
          <cell r="S39">
            <v>30515.77</v>
          </cell>
        </row>
        <row r="40">
          <cell r="C40">
            <v>26</v>
          </cell>
          <cell r="D40">
            <v>30</v>
          </cell>
          <cell r="E40">
            <v>29.3</v>
          </cell>
          <cell r="F40">
            <v>32143.17</v>
          </cell>
          <cell r="G40">
            <v>30615.17</v>
          </cell>
          <cell r="H40">
            <v>1528</v>
          </cell>
          <cell r="N40">
            <v>4179</v>
          </cell>
          <cell r="O40">
            <v>7071.4973999999993</v>
          </cell>
          <cell r="P40">
            <v>932.15192999999999</v>
          </cell>
          <cell r="Q40">
            <v>1639.3016699999998</v>
          </cell>
          <cell r="R40">
            <v>32143.17</v>
          </cell>
          <cell r="S40">
            <v>32143.17</v>
          </cell>
        </row>
        <row r="41">
          <cell r="C41">
            <v>26</v>
          </cell>
          <cell r="D41">
            <v>30</v>
          </cell>
          <cell r="E41">
            <v>29.3</v>
          </cell>
          <cell r="F41">
            <v>35566.5</v>
          </cell>
          <cell r="G41">
            <v>34038.5</v>
          </cell>
          <cell r="H41">
            <v>1528</v>
          </cell>
          <cell r="N41">
            <v>4624</v>
          </cell>
          <cell r="O41">
            <v>7824.63</v>
          </cell>
          <cell r="P41">
            <v>1031.4285</v>
          </cell>
          <cell r="Q41">
            <v>1813.8915</v>
          </cell>
          <cell r="R41">
            <v>35566.5</v>
          </cell>
          <cell r="S41">
            <v>35566.5</v>
          </cell>
        </row>
        <row r="42">
          <cell r="C42">
            <v>26</v>
          </cell>
          <cell r="D42">
            <v>30</v>
          </cell>
          <cell r="E42">
            <v>29.3</v>
          </cell>
          <cell r="F42">
            <v>35907.69</v>
          </cell>
          <cell r="G42">
            <v>35379.69</v>
          </cell>
          <cell r="H42">
            <v>528</v>
          </cell>
          <cell r="M42">
            <v>2800</v>
          </cell>
          <cell r="N42">
            <v>4304</v>
          </cell>
          <cell r="O42">
            <v>7899.6918000000005</v>
          </cell>
          <cell r="P42">
            <v>1041.3230100000001</v>
          </cell>
          <cell r="Q42">
            <v>1831.2921899999999</v>
          </cell>
          <cell r="R42">
            <v>31696.450000000004</v>
          </cell>
          <cell r="S42">
            <v>31696.450000000004</v>
          </cell>
          <cell r="U42">
            <v>4211.24</v>
          </cell>
        </row>
        <row r="43">
          <cell r="E43">
            <v>0</v>
          </cell>
          <cell r="F43">
            <v>22154.52</v>
          </cell>
          <cell r="J43">
            <v>22154.52</v>
          </cell>
          <cell r="N43">
            <v>2880</v>
          </cell>
          <cell r="O43">
            <v>4873.9944000000005</v>
          </cell>
          <cell r="P43">
            <v>642.48108000000002</v>
          </cell>
          <cell r="Q43">
            <v>1129.8805199999999</v>
          </cell>
          <cell r="R43">
            <v>0</v>
          </cell>
          <cell r="S43">
            <v>22154.52</v>
          </cell>
        </row>
        <row r="44">
          <cell r="C44">
            <v>26</v>
          </cell>
          <cell r="D44">
            <v>30</v>
          </cell>
          <cell r="E44">
            <v>29.3</v>
          </cell>
          <cell r="F44">
            <v>45561.030000000006</v>
          </cell>
          <cell r="G44">
            <v>41263.410000000003</v>
          </cell>
          <cell r="H44">
            <v>768</v>
          </cell>
          <cell r="K44">
            <v>3529.62</v>
          </cell>
          <cell r="N44">
            <v>5923</v>
          </cell>
          <cell r="O44">
            <v>9246.9102000000003</v>
          </cell>
          <cell r="P44">
            <v>1218.9108900000001</v>
          </cell>
          <cell r="Q44">
            <v>2143.6019099999999</v>
          </cell>
          <cell r="R44">
            <v>36155.26</v>
          </cell>
          <cell r="S44">
            <v>36155.26</v>
          </cell>
          <cell r="U44">
            <v>5876.15</v>
          </cell>
        </row>
        <row r="45">
          <cell r="C45">
            <v>2</v>
          </cell>
          <cell r="D45">
            <v>2</v>
          </cell>
          <cell r="E45">
            <v>1.9533333333333334</v>
          </cell>
          <cell r="F45">
            <v>5122.58</v>
          </cell>
          <cell r="G45">
            <v>1842.11</v>
          </cell>
          <cell r="H45">
            <v>1075.95</v>
          </cell>
          <cell r="K45">
            <v>2204.52</v>
          </cell>
          <cell r="N45">
            <v>666</v>
          </cell>
          <cell r="O45">
            <v>641.97320000000002</v>
          </cell>
          <cell r="P45">
            <v>84.623739999999998</v>
          </cell>
          <cell r="Q45">
            <v>148.82105999999999</v>
          </cell>
          <cell r="R45">
            <v>2918.06</v>
          </cell>
          <cell r="S45">
            <v>2918.06</v>
          </cell>
        </row>
        <row r="46">
          <cell r="C46">
            <v>23</v>
          </cell>
          <cell r="D46">
            <v>27</v>
          </cell>
          <cell r="E46">
            <v>26.37</v>
          </cell>
          <cell r="F46">
            <v>28465.300000000003</v>
          </cell>
          <cell r="G46">
            <v>23910.2</v>
          </cell>
          <cell r="H46">
            <v>4555.1000000000004</v>
          </cell>
          <cell r="M46">
            <v>1400</v>
          </cell>
          <cell r="N46">
            <v>3518</v>
          </cell>
          <cell r="O46">
            <v>6262.3660000000009</v>
          </cell>
          <cell r="P46">
            <v>825.4937000000001</v>
          </cell>
          <cell r="Q46">
            <v>1451.7302999999999</v>
          </cell>
          <cell r="R46">
            <v>28465.300000000003</v>
          </cell>
          <cell r="S46">
            <v>28465.300000000003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26</v>
          </cell>
          <cell r="D48">
            <v>30</v>
          </cell>
          <cell r="E48">
            <v>29.3</v>
          </cell>
          <cell r="F48">
            <v>29440.04</v>
          </cell>
          <cell r="G48">
            <v>28240.04</v>
          </cell>
          <cell r="H48">
            <v>1200</v>
          </cell>
          <cell r="N48">
            <v>3827</v>
          </cell>
          <cell r="O48">
            <v>6476.8087999999998</v>
          </cell>
          <cell r="P48">
            <v>853.76116000000002</v>
          </cell>
          <cell r="Q48">
            <v>1501.4420399999999</v>
          </cell>
          <cell r="R48">
            <v>29440.04</v>
          </cell>
          <cell r="S48">
            <v>29440.04</v>
          </cell>
        </row>
        <row r="49">
          <cell r="C49">
            <v>26</v>
          </cell>
          <cell r="D49">
            <v>30</v>
          </cell>
          <cell r="E49">
            <v>29.3</v>
          </cell>
          <cell r="F49">
            <v>47652.14</v>
          </cell>
          <cell r="G49">
            <v>46788.14</v>
          </cell>
          <cell r="H49">
            <v>864</v>
          </cell>
          <cell r="N49">
            <v>6195</v>
          </cell>
          <cell r="O49">
            <v>10483.470799999999</v>
          </cell>
          <cell r="P49">
            <v>1381.9120600000001</v>
          </cell>
          <cell r="Q49">
            <v>2430.2591399999997</v>
          </cell>
          <cell r="R49">
            <v>40130.67</v>
          </cell>
          <cell r="S49">
            <v>40130.67</v>
          </cell>
          <cell r="U49">
            <v>7521.47</v>
          </cell>
        </row>
        <row r="50">
          <cell r="C50">
            <v>26</v>
          </cell>
          <cell r="D50">
            <v>30</v>
          </cell>
          <cell r="E50">
            <v>29.3</v>
          </cell>
          <cell r="F50">
            <v>53043.519999999997</v>
          </cell>
          <cell r="G50">
            <v>50711.519999999997</v>
          </cell>
          <cell r="H50">
            <v>2332</v>
          </cell>
          <cell r="N50">
            <v>6896</v>
          </cell>
          <cell r="O50">
            <v>11669.5744</v>
          </cell>
          <cell r="P50">
            <v>1538.26208</v>
          </cell>
          <cell r="Q50">
            <v>2705.2195199999996</v>
          </cell>
          <cell r="R50">
            <v>39577.339999999997</v>
          </cell>
          <cell r="S50">
            <v>39577.339999999997</v>
          </cell>
          <cell r="U50">
            <v>13466.18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C52">
            <v>26</v>
          </cell>
          <cell r="D52">
            <v>30</v>
          </cell>
          <cell r="E52">
            <v>29.3</v>
          </cell>
          <cell r="F52">
            <v>42996.57</v>
          </cell>
          <cell r="G52">
            <v>41124.57</v>
          </cell>
          <cell r="H52">
            <v>1872</v>
          </cell>
          <cell r="M52">
            <v>2800</v>
          </cell>
          <cell r="N52">
            <v>5226</v>
          </cell>
          <cell r="O52">
            <v>9459.2453999999998</v>
          </cell>
          <cell r="P52">
            <v>1246.9005300000001</v>
          </cell>
          <cell r="Q52">
            <v>2192.8250699999999</v>
          </cell>
          <cell r="R52">
            <v>42996.57</v>
          </cell>
          <cell r="S52">
            <v>42996.57</v>
          </cell>
        </row>
        <row r="53">
          <cell r="C53">
            <v>26</v>
          </cell>
          <cell r="D53">
            <v>30</v>
          </cell>
          <cell r="E53">
            <v>29.3</v>
          </cell>
          <cell r="F53">
            <v>33371.06</v>
          </cell>
          <cell r="G53">
            <v>32843.06</v>
          </cell>
          <cell r="H53">
            <v>528</v>
          </cell>
          <cell r="N53">
            <v>4338</v>
          </cell>
          <cell r="O53">
            <v>7341.6331999999993</v>
          </cell>
          <cell r="P53">
            <v>967.76073999999994</v>
          </cell>
          <cell r="Q53">
            <v>1701.9240599999998</v>
          </cell>
          <cell r="R53">
            <v>33371.06</v>
          </cell>
          <cell r="S53">
            <v>33371.06</v>
          </cell>
        </row>
        <row r="54">
          <cell r="E54">
            <v>0</v>
          </cell>
          <cell r="F54">
            <v>391.74</v>
          </cell>
          <cell r="G54">
            <v>391.74</v>
          </cell>
          <cell r="N54">
            <v>51</v>
          </cell>
          <cell r="O54">
            <v>86.1828</v>
          </cell>
          <cell r="P54">
            <v>11.360460000000002</v>
          </cell>
          <cell r="Q54">
            <v>19.978739999999998</v>
          </cell>
          <cell r="R54">
            <v>0</v>
          </cell>
          <cell r="S54">
            <v>0</v>
          </cell>
          <cell r="U54">
            <v>391.74</v>
          </cell>
        </row>
        <row r="55">
          <cell r="C55">
            <v>18</v>
          </cell>
          <cell r="D55">
            <v>21</v>
          </cell>
          <cell r="E55">
            <v>20.51</v>
          </cell>
          <cell r="F55">
            <v>21322.86</v>
          </cell>
          <cell r="G55">
            <v>20722.86</v>
          </cell>
          <cell r="H55">
            <v>600</v>
          </cell>
          <cell r="M55">
            <v>2800</v>
          </cell>
          <cell r="N55">
            <v>2408</v>
          </cell>
          <cell r="O55">
            <v>4691.0291999999999</v>
          </cell>
          <cell r="P55">
            <v>618.36294000000009</v>
          </cell>
          <cell r="Q55">
            <v>1087.46586</v>
          </cell>
          <cell r="R55">
            <v>21322.86</v>
          </cell>
          <cell r="S55">
            <v>21322.86</v>
          </cell>
        </row>
        <row r="56">
          <cell r="C56">
            <v>26</v>
          </cell>
          <cell r="D56">
            <v>30</v>
          </cell>
          <cell r="E56">
            <v>29.3</v>
          </cell>
          <cell r="F56">
            <v>3697.2</v>
          </cell>
          <cell r="G56">
            <v>3697.2</v>
          </cell>
          <cell r="N56">
            <v>481</v>
          </cell>
          <cell r="O56">
            <v>813.38400000000001</v>
          </cell>
          <cell r="P56">
            <v>107.2188</v>
          </cell>
          <cell r="Q56">
            <v>188.55719999999997</v>
          </cell>
          <cell r="R56">
            <v>3697.2</v>
          </cell>
          <cell r="S56">
            <v>3697.2</v>
          </cell>
        </row>
        <row r="57">
          <cell r="C57">
            <v>26</v>
          </cell>
          <cell r="D57">
            <v>30</v>
          </cell>
          <cell r="E57">
            <v>29.3</v>
          </cell>
          <cell r="F57">
            <v>37703.24</v>
          </cell>
          <cell r="G57">
            <v>33215.24</v>
          </cell>
          <cell r="H57">
            <v>4488</v>
          </cell>
          <cell r="N57">
            <v>4901</v>
          </cell>
          <cell r="O57">
            <v>8294.7127999999993</v>
          </cell>
          <cell r="P57">
            <v>1093.3939600000001</v>
          </cell>
          <cell r="Q57">
            <v>1922.8652399999999</v>
          </cell>
          <cell r="R57">
            <v>37703.24</v>
          </cell>
          <cell r="S57">
            <v>37703.24</v>
          </cell>
        </row>
        <row r="58">
          <cell r="C58">
            <v>26</v>
          </cell>
          <cell r="D58">
            <v>30</v>
          </cell>
          <cell r="E58">
            <v>29.3</v>
          </cell>
          <cell r="F58">
            <v>29468.47</v>
          </cell>
          <cell r="G58">
            <v>28619.89</v>
          </cell>
          <cell r="H58">
            <v>848.58</v>
          </cell>
          <cell r="N58">
            <v>3831</v>
          </cell>
          <cell r="O58">
            <v>6483.0634</v>
          </cell>
          <cell r="P58">
            <v>854.58563000000004</v>
          </cell>
          <cell r="Q58">
            <v>1502.8919699999999</v>
          </cell>
          <cell r="R58">
            <v>24226.58</v>
          </cell>
          <cell r="S58">
            <v>24226.58</v>
          </cell>
          <cell r="U58">
            <v>5241.8900000000003</v>
          </cell>
        </row>
        <row r="59">
          <cell r="C59">
            <v>26</v>
          </cell>
          <cell r="D59">
            <v>30</v>
          </cell>
          <cell r="E59">
            <v>29.3</v>
          </cell>
          <cell r="F59">
            <v>39269.06</v>
          </cell>
          <cell r="G59">
            <v>38501.06</v>
          </cell>
          <cell r="H59">
            <v>768</v>
          </cell>
          <cell r="N59">
            <v>5105</v>
          </cell>
          <cell r="O59">
            <v>8639.1931999999997</v>
          </cell>
          <cell r="P59">
            <v>1138.8027400000001</v>
          </cell>
          <cell r="Q59">
            <v>2002.7220599999998</v>
          </cell>
          <cell r="R59">
            <v>39269.06</v>
          </cell>
          <cell r="S59">
            <v>39269.06</v>
          </cell>
        </row>
        <row r="60">
          <cell r="C60">
            <v>26</v>
          </cell>
          <cell r="D60">
            <v>30</v>
          </cell>
          <cell r="E60">
            <v>29.3</v>
          </cell>
          <cell r="F60">
            <v>35773.839999999997</v>
          </cell>
          <cell r="G60">
            <v>34477.839999999997</v>
          </cell>
          <cell r="H60">
            <v>1296</v>
          </cell>
          <cell r="N60">
            <v>4651</v>
          </cell>
          <cell r="O60">
            <v>7870.2447999999995</v>
          </cell>
          <cell r="P60">
            <v>1037.44136</v>
          </cell>
          <cell r="Q60">
            <v>1824.4658399999996</v>
          </cell>
          <cell r="R60">
            <v>35773.839999999997</v>
          </cell>
          <cell r="S60">
            <v>35773.839999999997</v>
          </cell>
        </row>
        <row r="61">
          <cell r="C61">
            <v>25</v>
          </cell>
          <cell r="D61">
            <v>29</v>
          </cell>
          <cell r="E61">
            <v>28.323333333333334</v>
          </cell>
          <cell r="F61">
            <v>23442.039999999997</v>
          </cell>
          <cell r="G61">
            <v>19741.349999999999</v>
          </cell>
          <cell r="H61">
            <v>3700.69</v>
          </cell>
          <cell r="N61">
            <v>3047</v>
          </cell>
          <cell r="O61">
            <v>5157.2487999999994</v>
          </cell>
          <cell r="P61">
            <v>679.81916000000001</v>
          </cell>
          <cell r="Q61">
            <v>1195.5440399999998</v>
          </cell>
          <cell r="R61">
            <v>23442.039999999997</v>
          </cell>
          <cell r="S61">
            <v>23442.039999999997</v>
          </cell>
        </row>
        <row r="62">
          <cell r="C62">
            <v>23</v>
          </cell>
          <cell r="D62">
            <v>27</v>
          </cell>
          <cell r="E62">
            <v>26.37</v>
          </cell>
          <cell r="F62">
            <v>58872.83</v>
          </cell>
          <cell r="G62">
            <v>49902.18</v>
          </cell>
          <cell r="H62">
            <v>3872</v>
          </cell>
          <cell r="I62">
            <v>5098.6499999999996</v>
          </cell>
          <cell r="N62">
            <v>7653</v>
          </cell>
          <cell r="O62">
            <v>12952.0226</v>
          </cell>
          <cell r="P62">
            <v>1707.3120700000002</v>
          </cell>
          <cell r="Q62">
            <v>3002.51433</v>
          </cell>
          <cell r="R62">
            <v>48632.55</v>
          </cell>
          <cell r="S62">
            <v>53731.200000000004</v>
          </cell>
          <cell r="U62">
            <v>5141.63</v>
          </cell>
        </row>
        <row r="63">
          <cell r="C63">
            <v>26</v>
          </cell>
          <cell r="D63">
            <v>30</v>
          </cell>
          <cell r="E63">
            <v>29.3</v>
          </cell>
          <cell r="F63">
            <v>34954.15</v>
          </cell>
          <cell r="G63">
            <v>34042.15</v>
          </cell>
          <cell r="H63">
            <v>912</v>
          </cell>
          <cell r="M63">
            <v>1400</v>
          </cell>
          <cell r="N63">
            <v>4362</v>
          </cell>
          <cell r="O63">
            <v>7689.9130000000005</v>
          </cell>
          <cell r="P63">
            <v>1013.6703500000001</v>
          </cell>
          <cell r="Q63">
            <v>1782.66165</v>
          </cell>
          <cell r="R63">
            <v>34954.15</v>
          </cell>
          <cell r="S63">
            <v>34954.15</v>
          </cell>
        </row>
        <row r="64">
          <cell r="C64">
            <v>8</v>
          </cell>
          <cell r="D64">
            <v>9</v>
          </cell>
          <cell r="E64">
            <v>8.7900000000000009</v>
          </cell>
          <cell r="F64">
            <v>10667.14</v>
          </cell>
          <cell r="G64">
            <v>5285.84</v>
          </cell>
          <cell r="H64">
            <v>869.66</v>
          </cell>
          <cell r="J64">
            <v>4511.6400000000003</v>
          </cell>
          <cell r="N64">
            <v>1387</v>
          </cell>
          <cell r="O64">
            <v>2346.7707999999998</v>
          </cell>
          <cell r="P64">
            <v>309.34706</v>
          </cell>
          <cell r="Q64">
            <v>544.02413999999999</v>
          </cell>
          <cell r="R64">
            <v>6155.5</v>
          </cell>
          <cell r="S64">
            <v>10667.14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26</v>
          </cell>
          <cell r="D66">
            <v>30</v>
          </cell>
          <cell r="E66">
            <v>29.3</v>
          </cell>
          <cell r="F66">
            <v>29622.59</v>
          </cell>
          <cell r="G66">
            <v>28374.59</v>
          </cell>
          <cell r="H66">
            <v>1248</v>
          </cell>
          <cell r="N66">
            <v>3851</v>
          </cell>
          <cell r="O66">
            <v>6516.9697999999999</v>
          </cell>
          <cell r="P66">
            <v>859.05511000000001</v>
          </cell>
          <cell r="Q66">
            <v>1510.75209</v>
          </cell>
          <cell r="R66">
            <v>27957.68</v>
          </cell>
          <cell r="S66">
            <v>27957.68</v>
          </cell>
          <cell r="U66">
            <v>1664.91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C68">
            <v>18</v>
          </cell>
          <cell r="D68">
            <v>21</v>
          </cell>
          <cell r="E68">
            <v>20.51</v>
          </cell>
          <cell r="F68">
            <v>32967.49</v>
          </cell>
          <cell r="G68">
            <v>26963.02</v>
          </cell>
          <cell r="H68">
            <v>2364</v>
          </cell>
          <cell r="K68">
            <v>3640.47</v>
          </cell>
          <cell r="M68">
            <v>1400</v>
          </cell>
          <cell r="N68">
            <v>4104</v>
          </cell>
          <cell r="O68">
            <v>6451.9443999999994</v>
          </cell>
          <cell r="P68">
            <v>850.48357999999996</v>
          </cell>
          <cell r="Q68">
            <v>1495.6780199999998</v>
          </cell>
          <cell r="R68">
            <v>29327.02</v>
          </cell>
          <cell r="S68">
            <v>29327.02</v>
          </cell>
        </row>
        <row r="69">
          <cell r="C69">
            <v>26</v>
          </cell>
          <cell r="D69">
            <v>30</v>
          </cell>
          <cell r="E69">
            <v>29.3</v>
          </cell>
          <cell r="F69">
            <v>32136.25</v>
          </cell>
          <cell r="G69">
            <v>31608.25</v>
          </cell>
          <cell r="H69">
            <v>528</v>
          </cell>
          <cell r="N69">
            <v>4178</v>
          </cell>
          <cell r="O69">
            <v>7069.9750000000004</v>
          </cell>
          <cell r="P69">
            <v>931.95125000000007</v>
          </cell>
          <cell r="Q69">
            <v>1638.9487499999998</v>
          </cell>
          <cell r="R69">
            <v>32136.25</v>
          </cell>
          <cell r="S69">
            <v>32136.25</v>
          </cell>
        </row>
        <row r="70">
          <cell r="C70">
            <v>26</v>
          </cell>
          <cell r="D70">
            <v>30</v>
          </cell>
          <cell r="E70">
            <v>29.3</v>
          </cell>
          <cell r="F70">
            <v>6761.91</v>
          </cell>
          <cell r="G70">
            <v>6761.91</v>
          </cell>
          <cell r="N70">
            <v>879</v>
          </cell>
          <cell r="O70">
            <v>1487.6202000000001</v>
          </cell>
          <cell r="P70">
            <v>196.09539000000001</v>
          </cell>
          <cell r="Q70">
            <v>344.85740999999996</v>
          </cell>
          <cell r="R70">
            <v>6761.91</v>
          </cell>
          <cell r="S70">
            <v>6761.91</v>
          </cell>
        </row>
        <row r="71">
          <cell r="C71">
            <v>26</v>
          </cell>
          <cell r="D71">
            <v>30</v>
          </cell>
          <cell r="E71">
            <v>29.3</v>
          </cell>
          <cell r="F71">
            <v>32034.11</v>
          </cell>
          <cell r="G71">
            <v>30834.11</v>
          </cell>
          <cell r="H71">
            <v>1200</v>
          </cell>
          <cell r="N71">
            <v>4164</v>
          </cell>
          <cell r="O71">
            <v>7047.5042000000003</v>
          </cell>
          <cell r="P71">
            <v>928.98919000000001</v>
          </cell>
          <cell r="Q71">
            <v>1633.7396099999999</v>
          </cell>
          <cell r="R71">
            <v>32034.11</v>
          </cell>
          <cell r="S71">
            <v>32034.11</v>
          </cell>
        </row>
        <row r="72">
          <cell r="C72">
            <v>26</v>
          </cell>
          <cell r="D72">
            <v>30</v>
          </cell>
          <cell r="E72">
            <v>29.3</v>
          </cell>
          <cell r="F72">
            <v>26775.8</v>
          </cell>
          <cell r="G72">
            <v>25975.8</v>
          </cell>
          <cell r="H72">
            <v>800</v>
          </cell>
          <cell r="N72">
            <v>3481</v>
          </cell>
          <cell r="O72">
            <v>5890.6759999999995</v>
          </cell>
          <cell r="P72">
            <v>776.4982</v>
          </cell>
          <cell r="Q72">
            <v>1365.5657999999999</v>
          </cell>
          <cell r="R72">
            <v>26775.8</v>
          </cell>
          <cell r="S72">
            <v>26775.8</v>
          </cell>
        </row>
        <row r="73">
          <cell r="C73">
            <v>26</v>
          </cell>
          <cell r="D73">
            <v>30</v>
          </cell>
          <cell r="E73">
            <v>29.3</v>
          </cell>
          <cell r="F73">
            <v>25296.54</v>
          </cell>
          <cell r="G73">
            <v>21487.14</v>
          </cell>
          <cell r="H73">
            <v>3809.4</v>
          </cell>
          <cell r="N73">
            <v>3289</v>
          </cell>
          <cell r="O73">
            <v>5565.2388000000001</v>
          </cell>
          <cell r="P73">
            <v>733.59966000000009</v>
          </cell>
          <cell r="Q73">
            <v>1290.12354</v>
          </cell>
          <cell r="R73">
            <v>25296.54</v>
          </cell>
          <cell r="S73">
            <v>25296.54</v>
          </cell>
        </row>
        <row r="74">
          <cell r="C74">
            <v>23</v>
          </cell>
          <cell r="D74">
            <v>27</v>
          </cell>
          <cell r="E74">
            <v>26.37</v>
          </cell>
          <cell r="F74">
            <v>33378.46</v>
          </cell>
          <cell r="G74">
            <v>28395.67</v>
          </cell>
          <cell r="H74">
            <v>1440</v>
          </cell>
          <cell r="I74">
            <v>3542.79</v>
          </cell>
          <cell r="M74">
            <v>2800</v>
          </cell>
          <cell r="N74">
            <v>3975</v>
          </cell>
          <cell r="O74">
            <v>7343.2611999999999</v>
          </cell>
          <cell r="P74">
            <v>967.97534000000007</v>
          </cell>
          <cell r="Q74">
            <v>1702.3014599999999</v>
          </cell>
          <cell r="R74">
            <v>29835.67</v>
          </cell>
          <cell r="S74">
            <v>33378.46</v>
          </cell>
        </row>
        <row r="75">
          <cell r="C75">
            <v>26</v>
          </cell>
          <cell r="D75">
            <v>30</v>
          </cell>
          <cell r="E75">
            <v>29.3</v>
          </cell>
          <cell r="F75">
            <v>45133.01</v>
          </cell>
          <cell r="G75">
            <v>44701.01</v>
          </cell>
          <cell r="H75">
            <v>432</v>
          </cell>
          <cell r="N75">
            <v>5867</v>
          </cell>
          <cell r="O75">
            <v>9929.262200000001</v>
          </cell>
          <cell r="P75">
            <v>1308.8572900000001</v>
          </cell>
          <cell r="Q75">
            <v>2301.7835099999998</v>
          </cell>
          <cell r="R75">
            <v>45133.01</v>
          </cell>
          <cell r="S75">
            <v>45133.01</v>
          </cell>
        </row>
        <row r="76">
          <cell r="C76">
            <v>22</v>
          </cell>
          <cell r="D76">
            <v>26</v>
          </cell>
          <cell r="E76">
            <v>25.393333333333334</v>
          </cell>
          <cell r="F76">
            <v>20780.689999999999</v>
          </cell>
          <cell r="G76">
            <v>19628.689999999999</v>
          </cell>
          <cell r="H76">
            <v>1152</v>
          </cell>
          <cell r="M76">
            <v>2800</v>
          </cell>
          <cell r="N76">
            <v>2337</v>
          </cell>
          <cell r="O76">
            <v>4571.7518</v>
          </cell>
          <cell r="P76">
            <v>602.64000999999996</v>
          </cell>
          <cell r="Q76">
            <v>1059.8151899999998</v>
          </cell>
          <cell r="R76">
            <v>20780.689999999999</v>
          </cell>
          <cell r="S76">
            <v>20780.689999999999</v>
          </cell>
        </row>
        <row r="77">
          <cell r="C77">
            <v>26</v>
          </cell>
          <cell r="D77">
            <v>30</v>
          </cell>
          <cell r="E77">
            <v>29.3</v>
          </cell>
          <cell r="F77">
            <v>26775.8</v>
          </cell>
          <cell r="G77">
            <v>25975.8</v>
          </cell>
          <cell r="H77">
            <v>800</v>
          </cell>
          <cell r="N77">
            <v>3481</v>
          </cell>
          <cell r="O77">
            <v>5890.6759999999995</v>
          </cell>
          <cell r="P77">
            <v>776.4982</v>
          </cell>
          <cell r="Q77">
            <v>1365.5657999999999</v>
          </cell>
          <cell r="R77">
            <v>26775.8</v>
          </cell>
          <cell r="S77">
            <v>26775.8</v>
          </cell>
        </row>
        <row r="78">
          <cell r="C78">
            <v>26</v>
          </cell>
          <cell r="D78">
            <v>30</v>
          </cell>
          <cell r="E78">
            <v>29.3</v>
          </cell>
          <cell r="F78">
            <v>43159.17</v>
          </cell>
          <cell r="G78">
            <v>42439.17</v>
          </cell>
          <cell r="H78">
            <v>720</v>
          </cell>
          <cell r="N78">
            <v>5611</v>
          </cell>
          <cell r="O78">
            <v>9495.0173999999988</v>
          </cell>
          <cell r="P78">
            <v>1251.6159299999999</v>
          </cell>
          <cell r="Q78">
            <v>2201.1176699999996</v>
          </cell>
          <cell r="R78">
            <v>43159.17</v>
          </cell>
          <cell r="S78">
            <v>43159.17</v>
          </cell>
        </row>
        <row r="79">
          <cell r="C79">
            <v>26</v>
          </cell>
          <cell r="D79">
            <v>30</v>
          </cell>
          <cell r="E79">
            <v>29.3</v>
          </cell>
          <cell r="F79">
            <v>44751.28</v>
          </cell>
          <cell r="G79">
            <v>43071.28</v>
          </cell>
          <cell r="H79">
            <v>1680</v>
          </cell>
          <cell r="M79">
            <v>2800</v>
          </cell>
          <cell r="N79">
            <v>5454</v>
          </cell>
          <cell r="O79">
            <v>9845.2816000000003</v>
          </cell>
          <cell r="P79">
            <v>1297.78712</v>
          </cell>
          <cell r="Q79">
            <v>2282.3152799999998</v>
          </cell>
          <cell r="R79">
            <v>43967.79</v>
          </cell>
          <cell r="S79">
            <v>43967.79</v>
          </cell>
          <cell r="U79">
            <v>783.49</v>
          </cell>
        </row>
        <row r="80">
          <cell r="C80">
            <v>26</v>
          </cell>
          <cell r="D80">
            <v>30</v>
          </cell>
          <cell r="E80">
            <v>29.3</v>
          </cell>
          <cell r="F80">
            <v>15681</v>
          </cell>
          <cell r="G80">
            <v>12681</v>
          </cell>
          <cell r="H80">
            <v>3000</v>
          </cell>
          <cell r="N80">
            <v>2039</v>
          </cell>
          <cell r="O80">
            <v>3449.82</v>
          </cell>
          <cell r="P80">
            <v>454.74900000000002</v>
          </cell>
          <cell r="Q80">
            <v>799.73099999999999</v>
          </cell>
          <cell r="R80">
            <v>15681</v>
          </cell>
          <cell r="S80">
            <v>15681</v>
          </cell>
        </row>
        <row r="81">
          <cell r="C81">
            <v>26</v>
          </cell>
          <cell r="D81">
            <v>30</v>
          </cell>
          <cell r="E81">
            <v>29.3</v>
          </cell>
          <cell r="F81">
            <v>54011.79</v>
          </cell>
          <cell r="G81">
            <v>51611.79</v>
          </cell>
          <cell r="H81">
            <v>2400</v>
          </cell>
          <cell r="M81">
            <v>1400</v>
          </cell>
          <cell r="N81">
            <v>6840</v>
          </cell>
          <cell r="O81">
            <v>11882.593800000001</v>
          </cell>
          <cell r="P81">
            <v>1566.3419100000001</v>
          </cell>
          <cell r="Q81">
            <v>2754.6012900000001</v>
          </cell>
          <cell r="R81">
            <v>54011.79</v>
          </cell>
          <cell r="S81">
            <v>54011.79</v>
          </cell>
        </row>
        <row r="82">
          <cell r="C82">
            <v>26</v>
          </cell>
          <cell r="D82">
            <v>30</v>
          </cell>
          <cell r="E82">
            <v>29.3</v>
          </cell>
          <cell r="F82">
            <v>63228.480000000003</v>
          </cell>
          <cell r="G82">
            <v>58300.480000000003</v>
          </cell>
          <cell r="H82">
            <v>4928</v>
          </cell>
          <cell r="N82">
            <v>8220</v>
          </cell>
          <cell r="O82">
            <v>13910.265600000001</v>
          </cell>
          <cell r="P82">
            <v>1833.6259200000002</v>
          </cell>
          <cell r="Q82">
            <v>3224.6524799999997</v>
          </cell>
          <cell r="R82">
            <v>56188.590000000004</v>
          </cell>
          <cell r="S82">
            <v>56188.590000000004</v>
          </cell>
          <cell r="U82">
            <v>7039.89</v>
          </cell>
        </row>
        <row r="83">
          <cell r="C83">
            <v>26</v>
          </cell>
          <cell r="D83">
            <v>30</v>
          </cell>
          <cell r="E83">
            <v>29.3</v>
          </cell>
          <cell r="F83">
            <v>59443.45</v>
          </cell>
          <cell r="G83">
            <v>53207.45</v>
          </cell>
          <cell r="H83">
            <v>6236</v>
          </cell>
          <cell r="M83">
            <v>1400</v>
          </cell>
          <cell r="N83">
            <v>7546</v>
          </cell>
          <cell r="O83">
            <v>13077.558999999999</v>
          </cell>
          <cell r="P83">
            <v>1723.86005</v>
          </cell>
          <cell r="Q83">
            <v>3031.6159499999994</v>
          </cell>
          <cell r="R83">
            <v>59443.45</v>
          </cell>
          <cell r="S83">
            <v>59443.45</v>
          </cell>
        </row>
        <row r="84">
          <cell r="C84">
            <v>26</v>
          </cell>
          <cell r="D84">
            <v>30</v>
          </cell>
          <cell r="E84">
            <v>29.3</v>
          </cell>
          <cell r="F84">
            <v>35958.21</v>
          </cell>
          <cell r="G84">
            <v>33558.21</v>
          </cell>
          <cell r="H84">
            <v>2400</v>
          </cell>
          <cell r="N84">
            <v>4675</v>
          </cell>
          <cell r="O84">
            <v>7910.8062</v>
          </cell>
          <cell r="P84">
            <v>1042.78809</v>
          </cell>
          <cell r="Q84">
            <v>1833.8687099999997</v>
          </cell>
          <cell r="R84">
            <v>35958.21</v>
          </cell>
          <cell r="S84">
            <v>35958.21</v>
          </cell>
        </row>
        <row r="85">
          <cell r="C85">
            <v>26</v>
          </cell>
          <cell r="D85">
            <v>30</v>
          </cell>
          <cell r="E85">
            <v>29.3</v>
          </cell>
          <cell r="F85">
            <v>21792.57</v>
          </cell>
          <cell r="G85">
            <v>19188</v>
          </cell>
          <cell r="H85">
            <v>2604.5700000000002</v>
          </cell>
          <cell r="N85">
            <v>2833</v>
          </cell>
          <cell r="O85">
            <v>4794.3653999999997</v>
          </cell>
          <cell r="P85">
            <v>631.98453000000006</v>
          </cell>
          <cell r="Q85">
            <v>1111.4210699999999</v>
          </cell>
          <cell r="R85">
            <v>21792.57</v>
          </cell>
          <cell r="S85">
            <v>21792.57</v>
          </cell>
        </row>
        <row r="86">
          <cell r="C86">
            <v>26</v>
          </cell>
          <cell r="D86">
            <v>30</v>
          </cell>
          <cell r="E86">
            <v>29.3</v>
          </cell>
          <cell r="F86">
            <v>64905.85</v>
          </cell>
          <cell r="G86">
            <v>60841.85</v>
          </cell>
          <cell r="H86">
            <v>4064</v>
          </cell>
          <cell r="M86">
            <v>1400</v>
          </cell>
          <cell r="N86">
            <v>8256</v>
          </cell>
          <cell r="O86">
            <v>14279.287</v>
          </cell>
          <cell r="P86">
            <v>1882.26965</v>
          </cell>
          <cell r="Q86">
            <v>3310.1983499999997</v>
          </cell>
          <cell r="R86">
            <v>55699.88</v>
          </cell>
          <cell r="S86">
            <v>55699.88</v>
          </cell>
          <cell r="U86">
            <v>9205.9699999999993</v>
          </cell>
        </row>
        <row r="87">
          <cell r="C87">
            <v>26</v>
          </cell>
          <cell r="D87">
            <v>30</v>
          </cell>
          <cell r="E87">
            <v>29.3</v>
          </cell>
          <cell r="F87">
            <v>48049.57</v>
          </cell>
          <cell r="G87">
            <v>44273.57</v>
          </cell>
          <cell r="H87">
            <v>3776</v>
          </cell>
          <cell r="M87">
            <v>1400</v>
          </cell>
          <cell r="N87">
            <v>6064</v>
          </cell>
          <cell r="O87">
            <v>10570.9054</v>
          </cell>
          <cell r="P87">
            <v>1393.4375300000002</v>
          </cell>
          <cell r="Q87">
            <v>2450.5280699999998</v>
          </cell>
          <cell r="R87">
            <v>48049.57</v>
          </cell>
          <cell r="S87">
            <v>48049.57</v>
          </cell>
        </row>
        <row r="88">
          <cell r="C88">
            <v>26</v>
          </cell>
          <cell r="D88">
            <v>30</v>
          </cell>
          <cell r="E88">
            <v>29.3</v>
          </cell>
          <cell r="F88">
            <v>26370.300000000003</v>
          </cell>
          <cell r="G88">
            <v>21815.200000000001</v>
          </cell>
          <cell r="H88">
            <v>4555.1000000000004</v>
          </cell>
          <cell r="M88">
            <v>2800</v>
          </cell>
          <cell r="N88">
            <v>3064</v>
          </cell>
          <cell r="O88">
            <v>5801.4660000000003</v>
          </cell>
          <cell r="P88">
            <v>764.73870000000011</v>
          </cell>
          <cell r="Q88">
            <v>1344.8853000000001</v>
          </cell>
          <cell r="R88">
            <v>26370.300000000003</v>
          </cell>
          <cell r="S88">
            <v>26370.300000000003</v>
          </cell>
        </row>
        <row r="89">
          <cell r="C89">
            <v>25</v>
          </cell>
          <cell r="D89">
            <v>29</v>
          </cell>
          <cell r="E89">
            <v>28.323333333333334</v>
          </cell>
          <cell r="F89">
            <v>21338.86</v>
          </cell>
          <cell r="G89">
            <v>16921.150000000001</v>
          </cell>
          <cell r="H89">
            <v>4417.71</v>
          </cell>
          <cell r="N89">
            <v>2774</v>
          </cell>
          <cell r="O89">
            <v>4694.5492000000004</v>
          </cell>
          <cell r="P89">
            <v>618.82694000000004</v>
          </cell>
          <cell r="Q89">
            <v>1088.2818600000001</v>
          </cell>
          <cell r="R89">
            <v>21338.86</v>
          </cell>
          <cell r="S89">
            <v>21338.86</v>
          </cell>
        </row>
        <row r="90">
          <cell r="C90">
            <v>26</v>
          </cell>
          <cell r="D90">
            <v>30</v>
          </cell>
          <cell r="E90">
            <v>29.3</v>
          </cell>
          <cell r="F90">
            <v>45433.42</v>
          </cell>
          <cell r="G90">
            <v>43857.42</v>
          </cell>
          <cell r="H90">
            <v>1576</v>
          </cell>
          <cell r="N90">
            <v>5906</v>
          </cell>
          <cell r="O90">
            <v>9995.3523999999998</v>
          </cell>
          <cell r="P90">
            <v>1317.56918</v>
          </cell>
          <cell r="Q90">
            <v>2317.1044199999997</v>
          </cell>
          <cell r="R90">
            <v>43768.509999999995</v>
          </cell>
          <cell r="S90">
            <v>43768.509999999995</v>
          </cell>
          <cell r="U90">
            <v>1664.91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C92">
            <v>13</v>
          </cell>
          <cell r="D92">
            <v>15</v>
          </cell>
          <cell r="E92">
            <v>14.65</v>
          </cell>
          <cell r="F92">
            <v>11911.59</v>
          </cell>
          <cell r="G92">
            <v>9677.7999999999993</v>
          </cell>
          <cell r="H92">
            <v>500</v>
          </cell>
          <cell r="K92">
            <v>1733.79</v>
          </cell>
          <cell r="N92">
            <v>1549</v>
          </cell>
          <cell r="O92">
            <v>2239.116</v>
          </cell>
          <cell r="P92">
            <v>295.15620000000001</v>
          </cell>
          <cell r="Q92">
            <v>519.06779999999992</v>
          </cell>
          <cell r="R92">
            <v>10177.799999999999</v>
          </cell>
          <cell r="S92">
            <v>10177.799999999999</v>
          </cell>
        </row>
        <row r="93">
          <cell r="E93">
            <v>0</v>
          </cell>
          <cell r="F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C94">
            <v>26</v>
          </cell>
          <cell r="D94">
            <v>30</v>
          </cell>
          <cell r="E94">
            <v>29.3</v>
          </cell>
          <cell r="F94">
            <v>38563.769999999997</v>
          </cell>
          <cell r="G94">
            <v>38035.769999999997</v>
          </cell>
          <cell r="H94">
            <v>528</v>
          </cell>
          <cell r="M94">
            <v>1400</v>
          </cell>
          <cell r="N94">
            <v>4831</v>
          </cell>
          <cell r="O94">
            <v>8484.0293999999994</v>
          </cell>
          <cell r="P94">
            <v>1118.34933</v>
          </cell>
          <cell r="Q94">
            <v>1966.7522699999997</v>
          </cell>
          <cell r="R94">
            <v>38563.769999999997</v>
          </cell>
          <cell r="S94">
            <v>38563.769999999997</v>
          </cell>
        </row>
        <row r="95">
          <cell r="C95">
            <v>26</v>
          </cell>
          <cell r="D95">
            <v>30</v>
          </cell>
          <cell r="E95">
            <v>29.3</v>
          </cell>
          <cell r="F95">
            <v>42572.92</v>
          </cell>
          <cell r="G95">
            <v>42044.92</v>
          </cell>
          <cell r="H95">
            <v>528</v>
          </cell>
          <cell r="N95">
            <v>5534</v>
          </cell>
          <cell r="O95">
            <v>9366.0424000000003</v>
          </cell>
          <cell r="P95">
            <v>1234.6146799999999</v>
          </cell>
          <cell r="Q95">
            <v>2171.2189199999998</v>
          </cell>
          <cell r="R95">
            <v>42572.92</v>
          </cell>
          <cell r="S95">
            <v>42572.92</v>
          </cell>
        </row>
        <row r="96">
          <cell r="C96">
            <v>26</v>
          </cell>
          <cell r="D96">
            <v>30</v>
          </cell>
          <cell r="E96">
            <v>29.3</v>
          </cell>
          <cell r="F96">
            <v>21612</v>
          </cell>
          <cell r="G96">
            <v>21612</v>
          </cell>
          <cell r="N96">
            <v>2810</v>
          </cell>
          <cell r="O96">
            <v>4754.6400000000003</v>
          </cell>
          <cell r="P96">
            <v>626.74800000000005</v>
          </cell>
          <cell r="Q96">
            <v>1102.212</v>
          </cell>
          <cell r="R96">
            <v>21612</v>
          </cell>
          <cell r="S96">
            <v>21612</v>
          </cell>
        </row>
        <row r="97"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5">
        <row r="4">
          <cell r="C4">
            <v>23</v>
          </cell>
          <cell r="D4">
            <v>31</v>
          </cell>
          <cell r="E4">
            <v>29.3</v>
          </cell>
          <cell r="F4">
            <v>40100.89</v>
          </cell>
          <cell r="G4">
            <v>40100.89</v>
          </cell>
          <cell r="M4">
            <v>2800</v>
          </cell>
          <cell r="N4">
            <v>4849</v>
          </cell>
          <cell r="O4">
            <v>8822.1957999999995</v>
          </cell>
          <cell r="P4">
            <v>1162.92581</v>
          </cell>
          <cell r="Q4">
            <v>2045.1453899999999</v>
          </cell>
          <cell r="R4">
            <v>40100.89</v>
          </cell>
          <cell r="S4">
            <v>40100.89</v>
          </cell>
        </row>
        <row r="5">
          <cell r="C5">
            <v>23</v>
          </cell>
          <cell r="D5">
            <v>31</v>
          </cell>
          <cell r="E5">
            <v>29.3</v>
          </cell>
          <cell r="F5">
            <v>104525.2</v>
          </cell>
          <cell r="G5">
            <v>35259.360000000001</v>
          </cell>
          <cell r="I5">
            <v>69265.84</v>
          </cell>
          <cell r="M5">
            <v>4400</v>
          </cell>
          <cell r="N5">
            <v>13016</v>
          </cell>
          <cell r="O5">
            <v>22995.543999999998</v>
          </cell>
          <cell r="P5">
            <v>3031.2308000000003</v>
          </cell>
          <cell r="Q5">
            <v>5330.7851999999993</v>
          </cell>
          <cell r="R5">
            <v>35259.360000000001</v>
          </cell>
          <cell r="S5">
            <v>104525.2</v>
          </cell>
        </row>
        <row r="6">
          <cell r="C6">
            <v>23</v>
          </cell>
          <cell r="D6">
            <v>31</v>
          </cell>
          <cell r="E6">
            <v>29.3</v>
          </cell>
          <cell r="F6">
            <v>50432.14</v>
          </cell>
          <cell r="G6">
            <v>50432.14</v>
          </cell>
          <cell r="N6">
            <v>6556</v>
          </cell>
          <cell r="O6">
            <v>11095.0708</v>
          </cell>
          <cell r="P6">
            <v>1462.53206</v>
          </cell>
          <cell r="Q6">
            <v>2572.0391399999999</v>
          </cell>
          <cell r="R6">
            <v>50432.14</v>
          </cell>
          <cell r="S6">
            <v>50432.14</v>
          </cell>
        </row>
        <row r="7">
          <cell r="C7">
            <v>23</v>
          </cell>
          <cell r="D7">
            <v>31</v>
          </cell>
          <cell r="E7">
            <v>29.3</v>
          </cell>
          <cell r="F7">
            <v>32936.71</v>
          </cell>
          <cell r="G7">
            <v>32936.71</v>
          </cell>
          <cell r="M7">
            <v>1400</v>
          </cell>
          <cell r="N7">
            <v>4100</v>
          </cell>
          <cell r="O7">
            <v>7246.0761999999995</v>
          </cell>
          <cell r="P7">
            <v>955.16458999999998</v>
          </cell>
          <cell r="Q7">
            <v>1679.7722099999999</v>
          </cell>
          <cell r="R7">
            <v>31761.48</v>
          </cell>
          <cell r="S7">
            <v>31761.48</v>
          </cell>
          <cell r="U7">
            <v>1175.23</v>
          </cell>
        </row>
        <row r="8">
          <cell r="C8">
            <v>23</v>
          </cell>
          <cell r="D8">
            <v>31</v>
          </cell>
          <cell r="E8">
            <v>29.3</v>
          </cell>
          <cell r="F8">
            <v>31647.759999999998</v>
          </cell>
          <cell r="G8">
            <v>31647.759999999998</v>
          </cell>
          <cell r="N8">
            <v>4114</v>
          </cell>
          <cell r="O8">
            <v>6962.5072</v>
          </cell>
          <cell r="P8">
            <v>917.78503999999998</v>
          </cell>
          <cell r="Q8">
            <v>1614.0357599999998</v>
          </cell>
          <cell r="R8">
            <v>31647.759999999998</v>
          </cell>
          <cell r="S8">
            <v>31647.759999999998</v>
          </cell>
        </row>
        <row r="9">
          <cell r="C9">
            <v>23</v>
          </cell>
          <cell r="D9">
            <v>31</v>
          </cell>
          <cell r="E9">
            <v>29.3</v>
          </cell>
          <cell r="F9">
            <v>34800.839999999997</v>
          </cell>
          <cell r="G9">
            <v>34800.839999999997</v>
          </cell>
          <cell r="M9">
            <v>1900</v>
          </cell>
          <cell r="N9">
            <v>4277</v>
          </cell>
          <cell r="O9">
            <v>7656.1847999999991</v>
          </cell>
          <cell r="P9">
            <v>1009.2243599999999</v>
          </cell>
          <cell r="Q9">
            <v>1774.8428399999998</v>
          </cell>
          <cell r="R9">
            <v>34800.839999999997</v>
          </cell>
          <cell r="S9">
            <v>34800.839999999997</v>
          </cell>
        </row>
        <row r="10">
          <cell r="C10">
            <v>22</v>
          </cell>
          <cell r="D10">
            <v>30</v>
          </cell>
          <cell r="E10">
            <v>28.35483870967742</v>
          </cell>
          <cell r="F10">
            <v>33754.590000000004</v>
          </cell>
          <cell r="G10">
            <v>30747.06</v>
          </cell>
          <cell r="K10">
            <v>3007.53</v>
          </cell>
          <cell r="N10">
            <v>4388</v>
          </cell>
          <cell r="O10">
            <v>6764.3532000000014</v>
          </cell>
          <cell r="P10">
            <v>891.66474000000017</v>
          </cell>
          <cell r="Q10">
            <v>1568.1000600000002</v>
          </cell>
          <cell r="R10">
            <v>30747.06</v>
          </cell>
          <cell r="S10">
            <v>30747.06</v>
          </cell>
        </row>
        <row r="11">
          <cell r="C11">
            <v>23</v>
          </cell>
          <cell r="D11">
            <v>31</v>
          </cell>
          <cell r="E11">
            <v>29.3</v>
          </cell>
          <cell r="F11">
            <v>37192.199999999997</v>
          </cell>
          <cell r="G11">
            <v>19752.96</v>
          </cell>
          <cell r="I11">
            <v>17439.240000000002</v>
          </cell>
          <cell r="N11">
            <v>4835</v>
          </cell>
          <cell r="O11">
            <v>8182.2839999999997</v>
          </cell>
          <cell r="P11">
            <v>1078.5737999999999</v>
          </cell>
          <cell r="Q11">
            <v>1896.8021999999996</v>
          </cell>
          <cell r="R11">
            <v>19752.96</v>
          </cell>
          <cell r="S11">
            <v>37192.199999999997</v>
          </cell>
        </row>
        <row r="12">
          <cell r="C12">
            <v>23</v>
          </cell>
          <cell r="D12">
            <v>31</v>
          </cell>
          <cell r="E12">
            <v>29.3</v>
          </cell>
          <cell r="F12">
            <v>50725.53</v>
          </cell>
          <cell r="G12">
            <v>50725.53</v>
          </cell>
          <cell r="N12">
            <v>6594</v>
          </cell>
          <cell r="O12">
            <v>11159.616599999999</v>
          </cell>
          <cell r="P12">
            <v>1471.0403699999999</v>
          </cell>
          <cell r="Q12">
            <v>2587.0020299999996</v>
          </cell>
          <cell r="R12">
            <v>43184.47</v>
          </cell>
          <cell r="S12">
            <v>43184.47</v>
          </cell>
          <cell r="U12">
            <v>7541.06</v>
          </cell>
        </row>
        <row r="13">
          <cell r="C13">
            <v>23</v>
          </cell>
          <cell r="D13">
            <v>31</v>
          </cell>
          <cell r="E13">
            <v>29.3</v>
          </cell>
          <cell r="F13">
            <v>109505.20000000001</v>
          </cell>
          <cell r="G13">
            <v>37042.32</v>
          </cell>
          <cell r="I13">
            <v>72462.880000000005</v>
          </cell>
          <cell r="M13">
            <v>1400</v>
          </cell>
          <cell r="N13">
            <v>14054</v>
          </cell>
          <cell r="O13">
            <v>24091.144000000004</v>
          </cell>
          <cell r="P13">
            <v>3175.6508000000003</v>
          </cell>
          <cell r="Q13">
            <v>5584.7651999999998</v>
          </cell>
          <cell r="R13">
            <v>37042.32</v>
          </cell>
          <cell r="S13">
            <v>109505.20000000001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23</v>
          </cell>
          <cell r="D15">
            <v>31</v>
          </cell>
          <cell r="E15">
            <v>29.3</v>
          </cell>
          <cell r="F15">
            <v>19928.689999999999</v>
          </cell>
          <cell r="G15">
            <v>19928.689999999999</v>
          </cell>
          <cell r="N15">
            <v>2591</v>
          </cell>
          <cell r="O15">
            <v>4384.3117999999995</v>
          </cell>
          <cell r="P15">
            <v>577.93200999999999</v>
          </cell>
          <cell r="Q15">
            <v>1016.3631899999999</v>
          </cell>
          <cell r="R15">
            <v>19928.689999999999</v>
          </cell>
          <cell r="S15">
            <v>19928.689999999999</v>
          </cell>
        </row>
        <row r="16">
          <cell r="C16">
            <v>23</v>
          </cell>
          <cell r="D16">
            <v>31</v>
          </cell>
          <cell r="E16">
            <v>29.3</v>
          </cell>
          <cell r="F16">
            <v>21280.22</v>
          </cell>
          <cell r="G16">
            <v>21280.22</v>
          </cell>
          <cell r="M16">
            <v>2800</v>
          </cell>
          <cell r="N16">
            <v>2402</v>
          </cell>
          <cell r="O16">
            <v>4681.6484</v>
          </cell>
          <cell r="P16">
            <v>617.12638000000004</v>
          </cell>
          <cell r="Q16">
            <v>1085.2912200000001</v>
          </cell>
          <cell r="R16">
            <v>21280.22</v>
          </cell>
          <cell r="S16">
            <v>21280.22</v>
          </cell>
        </row>
        <row r="17">
          <cell r="C17">
            <v>23</v>
          </cell>
          <cell r="D17">
            <v>31</v>
          </cell>
          <cell r="E17">
            <v>29.3</v>
          </cell>
          <cell r="F17">
            <v>126822.01000000001</v>
          </cell>
          <cell r="G17">
            <v>38625.050000000003</v>
          </cell>
          <cell r="H17">
            <v>5000</v>
          </cell>
          <cell r="I17">
            <v>83196.960000000006</v>
          </cell>
          <cell r="M17">
            <v>1400</v>
          </cell>
          <cell r="N17">
            <v>16305</v>
          </cell>
          <cell r="O17">
            <v>27900.842200000003</v>
          </cell>
          <cell r="P17">
            <v>3677.8382900000006</v>
          </cell>
          <cell r="Q17">
            <v>6467.9225100000003</v>
          </cell>
          <cell r="R17">
            <v>43625.05</v>
          </cell>
          <cell r="S17">
            <v>126822.01000000001</v>
          </cell>
        </row>
        <row r="18">
          <cell r="C18">
            <v>19</v>
          </cell>
          <cell r="D18">
            <v>25</v>
          </cell>
          <cell r="E18">
            <v>23.629032258064516</v>
          </cell>
          <cell r="F18">
            <v>43631.3</v>
          </cell>
          <cell r="G18">
            <v>39257.33</v>
          </cell>
          <cell r="K18">
            <v>4373.97</v>
          </cell>
          <cell r="M18">
            <v>1400</v>
          </cell>
          <cell r="N18">
            <v>5490</v>
          </cell>
          <cell r="O18">
            <v>8636.6126000000004</v>
          </cell>
          <cell r="P18">
            <v>1138.4625700000001</v>
          </cell>
          <cell r="Q18">
            <v>2002.12383</v>
          </cell>
          <cell r="R18">
            <v>39257.33</v>
          </cell>
          <cell r="S18">
            <v>39257.33</v>
          </cell>
        </row>
        <row r="19">
          <cell r="C19">
            <v>23</v>
          </cell>
          <cell r="D19">
            <v>31</v>
          </cell>
          <cell r="E19">
            <v>29.3</v>
          </cell>
          <cell r="F19">
            <v>37517.129999999997</v>
          </cell>
          <cell r="G19">
            <v>37517.129999999997</v>
          </cell>
          <cell r="M19">
            <v>5800</v>
          </cell>
          <cell r="N19">
            <v>4123</v>
          </cell>
          <cell r="O19">
            <v>8253.7685999999994</v>
          </cell>
          <cell r="P19">
            <v>1087.99677</v>
          </cell>
          <cell r="Q19">
            <v>1913.3736299999998</v>
          </cell>
          <cell r="R19">
            <v>37517.129999999997</v>
          </cell>
          <cell r="S19">
            <v>37517.129999999997</v>
          </cell>
        </row>
        <row r="20">
          <cell r="C20">
            <v>23</v>
          </cell>
          <cell r="D20">
            <v>31</v>
          </cell>
          <cell r="E20">
            <v>29.3</v>
          </cell>
          <cell r="F20">
            <v>109976.36</v>
          </cell>
          <cell r="G20">
            <v>37204.92</v>
          </cell>
          <cell r="I20">
            <v>72771.44</v>
          </cell>
          <cell r="M20">
            <v>1900</v>
          </cell>
          <cell r="N20">
            <v>14050</v>
          </cell>
          <cell r="O20">
            <v>24194.799200000001</v>
          </cell>
          <cell r="P20">
            <v>3189.3144400000001</v>
          </cell>
          <cell r="Q20">
            <v>5608.7943599999999</v>
          </cell>
          <cell r="R20">
            <v>37204.92</v>
          </cell>
          <cell r="S20">
            <v>109976.36</v>
          </cell>
        </row>
        <row r="21">
          <cell r="C21">
            <v>23</v>
          </cell>
          <cell r="D21">
            <v>31</v>
          </cell>
          <cell r="E21">
            <v>29.3</v>
          </cell>
          <cell r="F21">
            <v>115997.8</v>
          </cell>
          <cell r="G21">
            <v>39477.160000000003</v>
          </cell>
          <cell r="I21">
            <v>76520.639999999999</v>
          </cell>
          <cell r="M21">
            <v>2800</v>
          </cell>
          <cell r="N21">
            <v>14716</v>
          </cell>
          <cell r="O21">
            <v>25519.516</v>
          </cell>
          <cell r="P21">
            <v>3363.9362000000001</v>
          </cell>
          <cell r="Q21">
            <v>5915.8877999999995</v>
          </cell>
          <cell r="R21">
            <v>39477.160000000003</v>
          </cell>
          <cell r="S21">
            <v>115997.8</v>
          </cell>
        </row>
        <row r="22">
          <cell r="C22">
            <v>23</v>
          </cell>
          <cell r="D22">
            <v>31</v>
          </cell>
          <cell r="E22">
            <v>29.3</v>
          </cell>
          <cell r="F22">
            <v>41459.360000000001</v>
          </cell>
          <cell r="G22">
            <v>41459.360000000001</v>
          </cell>
          <cell r="M22">
            <v>5800</v>
          </cell>
          <cell r="N22">
            <v>4636</v>
          </cell>
          <cell r="O22">
            <v>9121.0591999999997</v>
          </cell>
          <cell r="P22">
            <v>1202.3214400000002</v>
          </cell>
          <cell r="Q22">
            <v>2114.4273599999997</v>
          </cell>
          <cell r="R22">
            <v>41459.360000000001</v>
          </cell>
          <cell r="S22">
            <v>41459.360000000001</v>
          </cell>
        </row>
        <row r="23">
          <cell r="E23">
            <v>0</v>
          </cell>
          <cell r="F23">
            <v>7002.9</v>
          </cell>
          <cell r="G23">
            <v>7002.9</v>
          </cell>
          <cell r="N23">
            <v>910</v>
          </cell>
          <cell r="O23">
            <v>1540.6379999999999</v>
          </cell>
          <cell r="P23">
            <v>203.08410000000001</v>
          </cell>
          <cell r="Q23">
            <v>357.14789999999994</v>
          </cell>
          <cell r="R23">
            <v>0</v>
          </cell>
          <cell r="S23">
            <v>0</v>
          </cell>
          <cell r="U23">
            <v>7002.9</v>
          </cell>
        </row>
        <row r="24">
          <cell r="C24">
            <v>23</v>
          </cell>
          <cell r="D24">
            <v>31</v>
          </cell>
          <cell r="E24">
            <v>29.3</v>
          </cell>
          <cell r="F24">
            <v>39665.040000000001</v>
          </cell>
          <cell r="G24">
            <v>39665.040000000001</v>
          </cell>
          <cell r="N24">
            <v>5156</v>
          </cell>
          <cell r="O24">
            <v>8726.3088000000007</v>
          </cell>
          <cell r="P24">
            <v>1150.2861600000001</v>
          </cell>
          <cell r="Q24">
            <v>2022.9170399999998</v>
          </cell>
          <cell r="R24">
            <v>39665.040000000001</v>
          </cell>
          <cell r="S24">
            <v>39665.040000000001</v>
          </cell>
        </row>
        <row r="25">
          <cell r="C25">
            <v>23</v>
          </cell>
          <cell r="D25">
            <v>31</v>
          </cell>
          <cell r="E25">
            <v>29.3</v>
          </cell>
          <cell r="F25">
            <v>41786.92</v>
          </cell>
          <cell r="G25">
            <v>41786.92</v>
          </cell>
          <cell r="N25">
            <v>5432</v>
          </cell>
          <cell r="O25">
            <v>9193.1224000000002</v>
          </cell>
          <cell r="P25">
            <v>1211.82068</v>
          </cell>
          <cell r="Q25">
            <v>2131.1329199999996</v>
          </cell>
          <cell r="R25">
            <v>41786.92</v>
          </cell>
          <cell r="S25">
            <v>41786.92</v>
          </cell>
        </row>
        <row r="26">
          <cell r="C26">
            <v>23</v>
          </cell>
          <cell r="D26">
            <v>31</v>
          </cell>
          <cell r="E26">
            <v>29.3</v>
          </cell>
          <cell r="F26">
            <v>27151.26</v>
          </cell>
          <cell r="G26">
            <v>27151.26</v>
          </cell>
          <cell r="N26">
            <v>3530</v>
          </cell>
          <cell r="O26">
            <v>5973.2771999999995</v>
          </cell>
          <cell r="P26">
            <v>787.38653999999997</v>
          </cell>
          <cell r="Q26">
            <v>1384.7142599999997</v>
          </cell>
          <cell r="R26">
            <v>27151.26</v>
          </cell>
          <cell r="S26">
            <v>27151.26</v>
          </cell>
        </row>
        <row r="27">
          <cell r="C27">
            <v>21</v>
          </cell>
          <cell r="D27">
            <v>29</v>
          </cell>
          <cell r="E27">
            <v>27.409677419354839</v>
          </cell>
          <cell r="F27">
            <v>19218.760000000002</v>
          </cell>
          <cell r="G27">
            <v>16638.13</v>
          </cell>
          <cell r="H27">
            <v>2580.63</v>
          </cell>
          <cell r="N27">
            <v>2498</v>
          </cell>
          <cell r="O27">
            <v>4228.1272000000008</v>
          </cell>
          <cell r="P27">
            <v>557.34404000000006</v>
          </cell>
          <cell r="Q27">
            <v>980.15676000000008</v>
          </cell>
          <cell r="R27">
            <v>19218.760000000002</v>
          </cell>
          <cell r="S27">
            <v>19218.760000000002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23</v>
          </cell>
          <cell r="D29">
            <v>31</v>
          </cell>
          <cell r="E29">
            <v>29.3</v>
          </cell>
          <cell r="F29">
            <v>37973.620000000003</v>
          </cell>
          <cell r="G29">
            <v>37973.620000000003</v>
          </cell>
          <cell r="M29">
            <v>2800</v>
          </cell>
          <cell r="N29">
            <v>4573</v>
          </cell>
          <cell r="O29">
            <v>8354.1964000000007</v>
          </cell>
          <cell r="P29">
            <v>1101.2349800000002</v>
          </cell>
          <cell r="Q29">
            <v>1936.65462</v>
          </cell>
          <cell r="R29">
            <v>37973.620000000003</v>
          </cell>
          <cell r="S29">
            <v>37973.620000000003</v>
          </cell>
        </row>
        <row r="30">
          <cell r="C30">
            <v>23</v>
          </cell>
          <cell r="D30">
            <v>31</v>
          </cell>
          <cell r="E30">
            <v>29.3</v>
          </cell>
          <cell r="F30">
            <v>23880.799999999999</v>
          </cell>
          <cell r="G30">
            <v>23880.799999999999</v>
          </cell>
          <cell r="M30">
            <v>1400</v>
          </cell>
          <cell r="N30">
            <v>2923</v>
          </cell>
          <cell r="O30">
            <v>5253.7759999999998</v>
          </cell>
          <cell r="P30">
            <v>692.54320000000007</v>
          </cell>
          <cell r="Q30">
            <v>1217.9207999999999</v>
          </cell>
          <cell r="R30">
            <v>23880.799999999999</v>
          </cell>
          <cell r="S30">
            <v>23880.799999999999</v>
          </cell>
        </row>
        <row r="31">
          <cell r="C31">
            <v>23</v>
          </cell>
          <cell r="D31">
            <v>31</v>
          </cell>
          <cell r="E31">
            <v>29.3</v>
          </cell>
          <cell r="F31">
            <v>83283.58</v>
          </cell>
          <cell r="G31">
            <v>27897.9</v>
          </cell>
          <cell r="I31">
            <v>55385.68</v>
          </cell>
          <cell r="N31">
            <v>10827</v>
          </cell>
          <cell r="O31">
            <v>18322.387600000002</v>
          </cell>
          <cell r="P31">
            <v>2415.2238200000002</v>
          </cell>
          <cell r="Q31">
            <v>4247.4625799999994</v>
          </cell>
          <cell r="R31">
            <v>27897.9</v>
          </cell>
          <cell r="S31">
            <v>83283.58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23</v>
          </cell>
          <cell r="D33">
            <v>31</v>
          </cell>
          <cell r="E33">
            <v>29.3</v>
          </cell>
          <cell r="F33">
            <v>29955.53</v>
          </cell>
          <cell r="G33">
            <v>29955.53</v>
          </cell>
          <cell r="N33">
            <v>3894</v>
          </cell>
          <cell r="O33">
            <v>6590.2165999999997</v>
          </cell>
          <cell r="P33">
            <v>868.71037000000001</v>
          </cell>
          <cell r="Q33">
            <v>1527.7320299999999</v>
          </cell>
          <cell r="R33">
            <v>29955.53</v>
          </cell>
          <cell r="S33">
            <v>29955.53</v>
          </cell>
        </row>
        <row r="34">
          <cell r="C34">
            <v>23</v>
          </cell>
          <cell r="D34">
            <v>31</v>
          </cell>
          <cell r="E34">
            <v>29.3</v>
          </cell>
          <cell r="F34">
            <v>28213.230000000003</v>
          </cell>
          <cell r="G34">
            <v>10724.15</v>
          </cell>
          <cell r="I34">
            <v>17489.080000000002</v>
          </cell>
          <cell r="N34">
            <v>3668</v>
          </cell>
          <cell r="O34">
            <v>6206.9106000000011</v>
          </cell>
          <cell r="P34">
            <v>818.18367000000012</v>
          </cell>
          <cell r="Q34">
            <v>1438.87473</v>
          </cell>
          <cell r="R34">
            <v>10724.15</v>
          </cell>
          <cell r="S34">
            <v>28213.230000000003</v>
          </cell>
        </row>
        <row r="35">
          <cell r="C35">
            <v>23</v>
          </cell>
          <cell r="D35">
            <v>31</v>
          </cell>
          <cell r="E35">
            <v>29.3</v>
          </cell>
          <cell r="F35">
            <v>41392.82</v>
          </cell>
          <cell r="G35">
            <v>41392.82</v>
          </cell>
          <cell r="N35">
            <v>5381</v>
          </cell>
          <cell r="O35">
            <v>9106.4204000000009</v>
          </cell>
          <cell r="P35">
            <v>1200.3917800000002</v>
          </cell>
          <cell r="Q35">
            <v>2111.0338199999997</v>
          </cell>
          <cell r="R35">
            <v>41392.82</v>
          </cell>
          <cell r="S35">
            <v>41392.82</v>
          </cell>
        </row>
        <row r="36">
          <cell r="C36">
            <v>23</v>
          </cell>
          <cell r="D36">
            <v>31</v>
          </cell>
          <cell r="E36">
            <v>29.3</v>
          </cell>
          <cell r="F36">
            <v>37919.06</v>
          </cell>
          <cell r="G36">
            <v>37919.06</v>
          </cell>
          <cell r="M36">
            <v>2800</v>
          </cell>
          <cell r="N36">
            <v>4565</v>
          </cell>
          <cell r="O36">
            <v>8342.1931999999997</v>
          </cell>
          <cell r="P36">
            <v>1099.65274</v>
          </cell>
          <cell r="Q36">
            <v>1933.8720599999997</v>
          </cell>
          <cell r="R36">
            <v>37919.06</v>
          </cell>
          <cell r="S36">
            <v>37919.06</v>
          </cell>
        </row>
        <row r="37">
          <cell r="C37">
            <v>9</v>
          </cell>
          <cell r="D37">
            <v>11</v>
          </cell>
          <cell r="E37">
            <v>10.396774193548387</v>
          </cell>
          <cell r="F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C38">
            <v>23</v>
          </cell>
          <cell r="D38">
            <v>31</v>
          </cell>
          <cell r="E38">
            <v>29.3</v>
          </cell>
          <cell r="F38">
            <v>93071.55</v>
          </cell>
          <cell r="G38">
            <v>31591.95</v>
          </cell>
          <cell r="I38">
            <v>61479.6</v>
          </cell>
          <cell r="M38">
            <v>2800</v>
          </cell>
          <cell r="N38">
            <v>11735</v>
          </cell>
          <cell r="O38">
            <v>20475.741000000002</v>
          </cell>
          <cell r="P38">
            <v>2699.0749500000002</v>
          </cell>
          <cell r="Q38">
            <v>4746.64905</v>
          </cell>
          <cell r="R38">
            <v>31591.95</v>
          </cell>
          <cell r="S38">
            <v>93071.55</v>
          </cell>
        </row>
        <row r="39">
          <cell r="C39">
            <v>6</v>
          </cell>
          <cell r="D39">
            <v>10</v>
          </cell>
          <cell r="E39">
            <v>9.4516129032258061</v>
          </cell>
          <cell r="F39">
            <v>32054.400000000001</v>
          </cell>
          <cell r="G39">
            <v>7614.65</v>
          </cell>
          <cell r="I39">
            <v>24439.75</v>
          </cell>
          <cell r="N39">
            <v>4167</v>
          </cell>
          <cell r="O39">
            <v>7051.9680000000008</v>
          </cell>
          <cell r="P39">
            <v>929.57760000000007</v>
          </cell>
          <cell r="Q39">
            <v>1634.7744</v>
          </cell>
          <cell r="R39">
            <v>7614.65</v>
          </cell>
          <cell r="S39">
            <v>32054.400000000001</v>
          </cell>
        </row>
        <row r="40">
          <cell r="C40">
            <v>14</v>
          </cell>
          <cell r="D40">
            <v>18</v>
          </cell>
          <cell r="E40">
            <v>17.012903225806451</v>
          </cell>
          <cell r="F40">
            <v>21274.579999999998</v>
          </cell>
          <cell r="G40">
            <v>18393.98</v>
          </cell>
          <cell r="K40">
            <v>2880.6</v>
          </cell>
          <cell r="N40">
            <v>2766</v>
          </cell>
          <cell r="O40">
            <v>4046.6756</v>
          </cell>
          <cell r="P40">
            <v>533.42542000000003</v>
          </cell>
          <cell r="Q40">
            <v>938.0929799999999</v>
          </cell>
          <cell r="R40">
            <v>18393.98</v>
          </cell>
          <cell r="S40">
            <v>18393.98</v>
          </cell>
        </row>
        <row r="41">
          <cell r="C41">
            <v>23</v>
          </cell>
          <cell r="D41">
            <v>31</v>
          </cell>
          <cell r="E41">
            <v>29.3</v>
          </cell>
          <cell r="F41">
            <v>96926.9</v>
          </cell>
          <cell r="G41">
            <v>33071.22</v>
          </cell>
          <cell r="I41">
            <v>63855.68</v>
          </cell>
          <cell r="N41">
            <v>12600</v>
          </cell>
          <cell r="O41">
            <v>21323.917999999998</v>
          </cell>
          <cell r="P41">
            <v>2810.8800999999999</v>
          </cell>
          <cell r="Q41">
            <v>4943.2718999999997</v>
          </cell>
          <cell r="R41">
            <v>33071.22</v>
          </cell>
          <cell r="S41">
            <v>96926.9</v>
          </cell>
        </row>
        <row r="42">
          <cell r="C42">
            <v>23</v>
          </cell>
          <cell r="D42">
            <v>31</v>
          </cell>
          <cell r="E42">
            <v>29.3</v>
          </cell>
          <cell r="F42">
            <v>34132.93</v>
          </cell>
          <cell r="G42">
            <v>34132.93</v>
          </cell>
          <cell r="M42">
            <v>2800</v>
          </cell>
          <cell r="N42">
            <v>4073</v>
          </cell>
          <cell r="O42">
            <v>7509.2446</v>
          </cell>
          <cell r="P42">
            <v>989.85497000000009</v>
          </cell>
          <cell r="Q42">
            <v>1740.7794299999998</v>
          </cell>
          <cell r="R42">
            <v>30264.46</v>
          </cell>
          <cell r="S42">
            <v>30264.46</v>
          </cell>
          <cell r="U42">
            <v>3868.47</v>
          </cell>
        </row>
        <row r="43">
          <cell r="E43">
            <v>0</v>
          </cell>
          <cell r="F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>
            <v>23</v>
          </cell>
          <cell r="D44">
            <v>31</v>
          </cell>
          <cell r="E44">
            <v>29.3</v>
          </cell>
          <cell r="F44">
            <v>115208.65</v>
          </cell>
          <cell r="G44">
            <v>39778.89</v>
          </cell>
          <cell r="I44">
            <v>75429.759999999995</v>
          </cell>
          <cell r="N44">
            <v>14977</v>
          </cell>
          <cell r="O44">
            <v>25345.902999999998</v>
          </cell>
          <cell r="P44">
            <v>3341.0508500000001</v>
          </cell>
          <cell r="Q44">
            <v>5875.6411499999995</v>
          </cell>
          <cell r="R44">
            <v>39778.89</v>
          </cell>
          <cell r="S44">
            <v>115208.65</v>
          </cell>
        </row>
        <row r="45">
          <cell r="C45">
            <v>16</v>
          </cell>
          <cell r="D45">
            <v>23</v>
          </cell>
          <cell r="E45">
            <v>21.738709677419354</v>
          </cell>
          <cell r="F45">
            <v>22645.599999999999</v>
          </cell>
          <cell r="G45">
            <v>22645.599999999999</v>
          </cell>
          <cell r="N45">
            <v>2944</v>
          </cell>
          <cell r="O45">
            <v>4982.0320000000002</v>
          </cell>
          <cell r="P45">
            <v>656.72239999999999</v>
          </cell>
          <cell r="Q45">
            <v>1154.9255999999998</v>
          </cell>
          <cell r="R45">
            <v>22645.599999999999</v>
          </cell>
          <cell r="S45">
            <v>22645.599999999999</v>
          </cell>
        </row>
        <row r="46">
          <cell r="C46">
            <v>21</v>
          </cell>
          <cell r="D46">
            <v>27</v>
          </cell>
          <cell r="E46">
            <v>25.519354838709678</v>
          </cell>
          <cell r="F46">
            <v>22092.780000000002</v>
          </cell>
          <cell r="G46">
            <v>17159.34</v>
          </cell>
          <cell r="H46">
            <v>2849.31</v>
          </cell>
          <cell r="K46">
            <v>2084.13</v>
          </cell>
          <cell r="M46">
            <v>1400</v>
          </cell>
          <cell r="N46">
            <v>2690</v>
          </cell>
          <cell r="O46">
            <v>4401.9030000000002</v>
          </cell>
          <cell r="P46">
            <v>580.25085000000013</v>
          </cell>
          <cell r="Q46">
            <v>1020.44115</v>
          </cell>
          <cell r="R46">
            <v>20008.650000000001</v>
          </cell>
          <cell r="S46">
            <v>20008.650000000001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23</v>
          </cell>
          <cell r="D48">
            <v>31</v>
          </cell>
          <cell r="E48">
            <v>29.3</v>
          </cell>
          <cell r="F48">
            <v>89655.92</v>
          </cell>
          <cell r="G48">
            <v>30605.599999999999</v>
          </cell>
          <cell r="I48">
            <v>59050.32</v>
          </cell>
          <cell r="N48">
            <v>11655</v>
          </cell>
          <cell r="O48">
            <v>19724.3024</v>
          </cell>
          <cell r="P48">
            <v>2600.0216800000003</v>
          </cell>
          <cell r="Q48">
            <v>4572.4519199999995</v>
          </cell>
          <cell r="R48">
            <v>30605.599999999999</v>
          </cell>
          <cell r="S48">
            <v>89655.92</v>
          </cell>
        </row>
        <row r="49">
          <cell r="C49">
            <v>23</v>
          </cell>
          <cell r="D49">
            <v>31</v>
          </cell>
          <cell r="E49">
            <v>29.3</v>
          </cell>
          <cell r="F49">
            <v>113885.79000000001</v>
          </cell>
          <cell r="G49">
            <v>39756.35</v>
          </cell>
          <cell r="I49">
            <v>74129.440000000002</v>
          </cell>
          <cell r="N49">
            <v>14805</v>
          </cell>
          <cell r="O49">
            <v>25054.873800000001</v>
          </cell>
          <cell r="P49">
            <v>3302.6879100000006</v>
          </cell>
          <cell r="Q49">
            <v>5808.1752900000001</v>
          </cell>
          <cell r="R49">
            <v>39266.67</v>
          </cell>
          <cell r="S49">
            <v>113396.11000000002</v>
          </cell>
          <cell r="U49">
            <v>489.68</v>
          </cell>
        </row>
        <row r="50">
          <cell r="C50">
            <v>23</v>
          </cell>
          <cell r="D50">
            <v>31</v>
          </cell>
          <cell r="E50">
            <v>29.3</v>
          </cell>
          <cell r="F50">
            <v>114858.26000000001</v>
          </cell>
          <cell r="G50">
            <v>41946.26</v>
          </cell>
          <cell r="I50">
            <v>72912</v>
          </cell>
          <cell r="N50">
            <v>14932</v>
          </cell>
          <cell r="O50">
            <v>25268.817200000001</v>
          </cell>
          <cell r="P50">
            <v>3330.8895400000006</v>
          </cell>
          <cell r="Q50">
            <v>5857.7712600000004</v>
          </cell>
          <cell r="R50">
            <v>37245.340000000004</v>
          </cell>
          <cell r="S50">
            <v>110157.34000000001</v>
          </cell>
          <cell r="U50">
            <v>4700.92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C52">
            <v>23</v>
          </cell>
          <cell r="D52">
            <v>31</v>
          </cell>
          <cell r="E52">
            <v>29.3</v>
          </cell>
          <cell r="F52">
            <v>40729.79</v>
          </cell>
          <cell r="G52">
            <v>40729.79</v>
          </cell>
          <cell r="M52">
            <v>2800</v>
          </cell>
          <cell r="N52">
            <v>4931</v>
          </cell>
          <cell r="O52">
            <v>8960.5537999999997</v>
          </cell>
          <cell r="P52">
            <v>1181.16391</v>
          </cell>
          <cell r="Q52">
            <v>2077.21929</v>
          </cell>
          <cell r="R52">
            <v>40729.79</v>
          </cell>
          <cell r="S52">
            <v>40729.79</v>
          </cell>
        </row>
        <row r="53">
          <cell r="C53">
            <v>23</v>
          </cell>
          <cell r="D53">
            <v>31</v>
          </cell>
          <cell r="E53">
            <v>29.3</v>
          </cell>
          <cell r="F53">
            <v>32050.080000000002</v>
          </cell>
          <cell r="G53">
            <v>32050.080000000002</v>
          </cell>
          <cell r="N53">
            <v>4167</v>
          </cell>
          <cell r="O53">
            <v>7051.0176000000001</v>
          </cell>
          <cell r="P53">
            <v>929.4523200000001</v>
          </cell>
          <cell r="Q53">
            <v>1634.5540799999999</v>
          </cell>
          <cell r="R53">
            <v>32050.080000000002</v>
          </cell>
          <cell r="S53">
            <v>32050.080000000002</v>
          </cell>
        </row>
        <row r="54">
          <cell r="E54">
            <v>0</v>
          </cell>
          <cell r="F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C55">
            <v>23</v>
          </cell>
          <cell r="D55">
            <v>31</v>
          </cell>
          <cell r="E55">
            <v>29.3</v>
          </cell>
          <cell r="F55">
            <v>22787.759999999998</v>
          </cell>
          <cell r="G55">
            <v>22787.759999999998</v>
          </cell>
          <cell r="M55">
            <v>2800</v>
          </cell>
          <cell r="N55">
            <v>2598</v>
          </cell>
          <cell r="O55">
            <v>5013.3071999999993</v>
          </cell>
          <cell r="P55">
            <v>660.84504000000004</v>
          </cell>
          <cell r="Q55">
            <v>1162.1757599999999</v>
          </cell>
          <cell r="R55">
            <v>22787.759999999998</v>
          </cell>
          <cell r="S55">
            <v>22787.759999999998</v>
          </cell>
        </row>
        <row r="56">
          <cell r="C56">
            <v>23</v>
          </cell>
          <cell r="D56">
            <v>31</v>
          </cell>
          <cell r="E56">
            <v>29.3</v>
          </cell>
          <cell r="F56">
            <v>10763.279999999999</v>
          </cell>
          <cell r="G56">
            <v>3697.2</v>
          </cell>
          <cell r="I56">
            <v>7066.08</v>
          </cell>
          <cell r="N56">
            <v>1399</v>
          </cell>
          <cell r="O56">
            <v>2367.9215999999997</v>
          </cell>
          <cell r="P56">
            <v>312.13511999999997</v>
          </cell>
          <cell r="Q56">
            <v>548.92727999999988</v>
          </cell>
          <cell r="R56">
            <v>3697.2</v>
          </cell>
          <cell r="S56">
            <v>10763.279999999999</v>
          </cell>
        </row>
        <row r="57">
          <cell r="C57">
            <v>6</v>
          </cell>
          <cell r="D57">
            <v>10</v>
          </cell>
          <cell r="E57">
            <v>9.4516129032258061</v>
          </cell>
          <cell r="F57">
            <v>37460.120000000003</v>
          </cell>
          <cell r="G57">
            <v>8664.8700000000008</v>
          </cell>
          <cell r="I57">
            <v>28795.25</v>
          </cell>
          <cell r="N57">
            <v>4870</v>
          </cell>
          <cell r="O57">
            <v>8241.2264000000014</v>
          </cell>
          <cell r="P57">
            <v>1086.3434800000002</v>
          </cell>
          <cell r="Q57">
            <v>1910.46612</v>
          </cell>
          <cell r="R57">
            <v>8664.8700000000008</v>
          </cell>
          <cell r="S57">
            <v>37460.120000000003</v>
          </cell>
        </row>
        <row r="58">
          <cell r="C58">
            <v>23</v>
          </cell>
          <cell r="D58">
            <v>31</v>
          </cell>
          <cell r="E58">
            <v>29.3</v>
          </cell>
          <cell r="F58">
            <v>25394.15</v>
          </cell>
          <cell r="G58">
            <v>25394.15</v>
          </cell>
          <cell r="N58">
            <v>3301</v>
          </cell>
          <cell r="O58">
            <v>5586.7130000000006</v>
          </cell>
          <cell r="P58">
            <v>736.43035000000009</v>
          </cell>
          <cell r="Q58">
            <v>1295.1016500000001</v>
          </cell>
          <cell r="R58">
            <v>23378</v>
          </cell>
          <cell r="S58">
            <v>23378</v>
          </cell>
          <cell r="U58">
            <v>2016.15</v>
          </cell>
        </row>
        <row r="59">
          <cell r="C59">
            <v>23</v>
          </cell>
          <cell r="D59">
            <v>31</v>
          </cell>
          <cell r="E59">
            <v>29.3</v>
          </cell>
          <cell r="F59">
            <v>38501.06</v>
          </cell>
          <cell r="G59">
            <v>38501.06</v>
          </cell>
          <cell r="N59">
            <v>5005</v>
          </cell>
          <cell r="O59">
            <v>8470.2331999999988</v>
          </cell>
          <cell r="P59">
            <v>1116.5307399999999</v>
          </cell>
          <cell r="Q59">
            <v>1963.5540599999997</v>
          </cell>
          <cell r="R59">
            <v>38501.06</v>
          </cell>
          <cell r="S59">
            <v>38501.06</v>
          </cell>
        </row>
        <row r="60">
          <cell r="C60">
            <v>23</v>
          </cell>
          <cell r="D60">
            <v>31</v>
          </cell>
          <cell r="E60">
            <v>29.3</v>
          </cell>
          <cell r="F60">
            <v>33888.230000000003</v>
          </cell>
          <cell r="G60">
            <v>33888.230000000003</v>
          </cell>
          <cell r="N60">
            <v>4405</v>
          </cell>
          <cell r="O60">
            <v>7455.4106000000011</v>
          </cell>
          <cell r="P60">
            <v>982.75867000000017</v>
          </cell>
          <cell r="Q60">
            <v>1728.29973</v>
          </cell>
          <cell r="R60">
            <v>33888.230000000003</v>
          </cell>
          <cell r="S60">
            <v>33888.230000000003</v>
          </cell>
        </row>
        <row r="61">
          <cell r="C61">
            <v>22</v>
          </cell>
          <cell r="D61">
            <v>30</v>
          </cell>
          <cell r="E61">
            <v>28.35483870967742</v>
          </cell>
          <cell r="F61">
            <v>22553.18</v>
          </cell>
          <cell r="G61">
            <v>19849.669999999998</v>
          </cell>
          <cell r="H61">
            <v>2703.51</v>
          </cell>
          <cell r="N61">
            <v>2932</v>
          </cell>
          <cell r="O61">
            <v>4961.6995999999999</v>
          </cell>
          <cell r="P61">
            <v>654.04222000000004</v>
          </cell>
          <cell r="Q61">
            <v>1150.21218</v>
          </cell>
          <cell r="R61">
            <v>22553.18</v>
          </cell>
          <cell r="S61">
            <v>22553.18</v>
          </cell>
        </row>
        <row r="62">
          <cell r="C62">
            <v>23</v>
          </cell>
          <cell r="D62">
            <v>31</v>
          </cell>
          <cell r="E62">
            <v>29.3</v>
          </cell>
          <cell r="F62">
            <v>147115.44</v>
          </cell>
          <cell r="G62">
            <v>50598.879999999997</v>
          </cell>
          <cell r="I62">
            <v>96516.56</v>
          </cell>
          <cell r="N62">
            <v>19125</v>
          </cell>
          <cell r="O62">
            <v>32365.396800000002</v>
          </cell>
          <cell r="P62">
            <v>4266.3477600000006</v>
          </cell>
          <cell r="Q62">
            <v>7502.8874399999995</v>
          </cell>
          <cell r="R62">
            <v>50598.879999999997</v>
          </cell>
          <cell r="S62">
            <v>147115.44</v>
          </cell>
        </row>
        <row r="63">
          <cell r="C63">
            <v>22</v>
          </cell>
          <cell r="D63">
            <v>30</v>
          </cell>
          <cell r="E63">
            <v>28.35483870967742</v>
          </cell>
          <cell r="F63">
            <v>34042.15</v>
          </cell>
          <cell r="G63">
            <v>34042.15</v>
          </cell>
          <cell r="M63">
            <v>1400</v>
          </cell>
          <cell r="N63">
            <v>4243</v>
          </cell>
          <cell r="O63">
            <v>7489.2730000000001</v>
          </cell>
          <cell r="P63">
            <v>987.22235000000012</v>
          </cell>
          <cell r="Q63">
            <v>1736.1496500000001</v>
          </cell>
          <cell r="R63">
            <v>34042.15</v>
          </cell>
          <cell r="S63">
            <v>34042.15</v>
          </cell>
        </row>
        <row r="64">
          <cell r="E64">
            <v>0</v>
          </cell>
          <cell r="F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16</v>
          </cell>
          <cell r="D66">
            <v>23</v>
          </cell>
          <cell r="E66">
            <v>21.738709677419354</v>
          </cell>
          <cell r="F66">
            <v>49646.93</v>
          </cell>
          <cell r="G66">
            <v>18307.16</v>
          </cell>
          <cell r="I66">
            <v>31339.77</v>
          </cell>
          <cell r="N66">
            <v>6454</v>
          </cell>
          <cell r="O66">
            <v>10922.3246</v>
          </cell>
          <cell r="P66">
            <v>1439.76097</v>
          </cell>
          <cell r="Q66">
            <v>2531.99343</v>
          </cell>
          <cell r="R66">
            <v>17523.669999999998</v>
          </cell>
          <cell r="S66">
            <v>48863.44</v>
          </cell>
          <cell r="U66">
            <v>783.49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C68">
            <v>23</v>
          </cell>
          <cell r="D68">
            <v>31</v>
          </cell>
          <cell r="E68">
            <v>29.3</v>
          </cell>
          <cell r="F68">
            <v>38946.58</v>
          </cell>
          <cell r="G68">
            <v>38946.58</v>
          </cell>
          <cell r="M68">
            <v>1400</v>
          </cell>
          <cell r="N68">
            <v>4881</v>
          </cell>
          <cell r="O68">
            <v>8568.2476000000006</v>
          </cell>
          <cell r="P68">
            <v>1129.45082</v>
          </cell>
          <cell r="Q68">
            <v>1986.27558</v>
          </cell>
          <cell r="R68">
            <v>38946.58</v>
          </cell>
          <cell r="S68">
            <v>38946.58</v>
          </cell>
        </row>
        <row r="69">
          <cell r="C69">
            <v>22</v>
          </cell>
          <cell r="D69">
            <v>30</v>
          </cell>
          <cell r="E69">
            <v>28.35483870967742</v>
          </cell>
          <cell r="F69">
            <v>92316.7</v>
          </cell>
          <cell r="G69">
            <v>30233.98</v>
          </cell>
          <cell r="I69">
            <v>62082.720000000001</v>
          </cell>
          <cell r="N69">
            <v>12001</v>
          </cell>
          <cell r="O69">
            <v>20309.673999999999</v>
          </cell>
          <cell r="P69">
            <v>2677.1842999999999</v>
          </cell>
          <cell r="Q69">
            <v>4708.1516999999994</v>
          </cell>
          <cell r="R69">
            <v>30233.98</v>
          </cell>
          <cell r="S69">
            <v>92316.7</v>
          </cell>
        </row>
        <row r="70">
          <cell r="C70">
            <v>21</v>
          </cell>
          <cell r="D70">
            <v>29</v>
          </cell>
          <cell r="E70">
            <v>27.409677419354839</v>
          </cell>
          <cell r="F70">
            <v>15937.630000000001</v>
          </cell>
          <cell r="G70">
            <v>6173.89</v>
          </cell>
          <cell r="J70">
            <v>9763.74</v>
          </cell>
          <cell r="N70">
            <v>2072</v>
          </cell>
          <cell r="O70">
            <v>3506.2786000000001</v>
          </cell>
          <cell r="P70">
            <v>462.19127000000003</v>
          </cell>
          <cell r="Q70">
            <v>812.81912999999997</v>
          </cell>
          <cell r="R70">
            <v>6173.89</v>
          </cell>
          <cell r="S70">
            <v>15937.630000000001</v>
          </cell>
        </row>
        <row r="71">
          <cell r="C71">
            <v>23</v>
          </cell>
          <cell r="D71">
            <v>31</v>
          </cell>
          <cell r="E71">
            <v>29.3</v>
          </cell>
          <cell r="F71">
            <v>30834.11</v>
          </cell>
          <cell r="G71">
            <v>30834.11</v>
          </cell>
          <cell r="N71">
            <v>4008</v>
          </cell>
          <cell r="O71">
            <v>6783.5042000000003</v>
          </cell>
          <cell r="P71">
            <v>894.18919000000005</v>
          </cell>
          <cell r="Q71">
            <v>1572.53961</v>
          </cell>
          <cell r="R71">
            <v>30834.11</v>
          </cell>
          <cell r="S71">
            <v>30834.11</v>
          </cell>
        </row>
        <row r="72">
          <cell r="C72">
            <v>23</v>
          </cell>
          <cell r="D72">
            <v>31</v>
          </cell>
          <cell r="E72">
            <v>29.3</v>
          </cell>
          <cell r="F72">
            <v>44058.44</v>
          </cell>
          <cell r="G72">
            <v>23880.799999999999</v>
          </cell>
          <cell r="I72">
            <v>20177.64</v>
          </cell>
          <cell r="N72">
            <v>5728</v>
          </cell>
          <cell r="O72">
            <v>9692.8568000000014</v>
          </cell>
          <cell r="P72">
            <v>1277.6947600000001</v>
          </cell>
          <cell r="Q72">
            <v>2246.9804399999998</v>
          </cell>
          <cell r="R72">
            <v>23880.799999999999</v>
          </cell>
          <cell r="S72">
            <v>44058.44</v>
          </cell>
        </row>
        <row r="73">
          <cell r="C73">
            <v>23</v>
          </cell>
          <cell r="D73">
            <v>31</v>
          </cell>
          <cell r="E73">
            <v>29.3</v>
          </cell>
          <cell r="F73">
            <v>24509.730000000003</v>
          </cell>
          <cell r="G73">
            <v>21683.33</v>
          </cell>
          <cell r="H73">
            <v>2826.4</v>
          </cell>
          <cell r="N73">
            <v>3186</v>
          </cell>
          <cell r="O73">
            <v>5392.1406000000006</v>
          </cell>
          <cell r="P73">
            <v>710.78217000000018</v>
          </cell>
          <cell r="Q73">
            <v>1249.9962300000002</v>
          </cell>
          <cell r="R73">
            <v>24509.730000000003</v>
          </cell>
          <cell r="S73">
            <v>24509.730000000003</v>
          </cell>
        </row>
        <row r="74">
          <cell r="C74">
            <v>23</v>
          </cell>
          <cell r="D74">
            <v>31</v>
          </cell>
          <cell r="E74">
            <v>29.3</v>
          </cell>
          <cell r="F74">
            <v>96805.21</v>
          </cell>
          <cell r="G74">
            <v>32099.45</v>
          </cell>
          <cell r="I74">
            <v>64705.760000000002</v>
          </cell>
          <cell r="M74">
            <v>2800</v>
          </cell>
          <cell r="N74">
            <v>12221</v>
          </cell>
          <cell r="O74">
            <v>21297.146200000003</v>
          </cell>
          <cell r="P74">
            <v>2807.3510900000001</v>
          </cell>
          <cell r="Q74">
            <v>4937.0657099999999</v>
          </cell>
          <cell r="R74">
            <v>32099.45</v>
          </cell>
          <cell r="S74">
            <v>96805.21</v>
          </cell>
        </row>
        <row r="75">
          <cell r="C75">
            <v>23</v>
          </cell>
          <cell r="D75">
            <v>31</v>
          </cell>
          <cell r="E75">
            <v>29.3</v>
          </cell>
          <cell r="F75">
            <v>40635.230000000003</v>
          </cell>
          <cell r="G75">
            <v>40635.230000000003</v>
          </cell>
          <cell r="N75">
            <v>5283</v>
          </cell>
          <cell r="O75">
            <v>8939.7506000000012</v>
          </cell>
          <cell r="P75">
            <v>1178.4216700000002</v>
          </cell>
          <cell r="Q75">
            <v>2072.3967299999999</v>
          </cell>
          <cell r="R75">
            <v>40635.230000000003</v>
          </cell>
          <cell r="S75">
            <v>40635.230000000003</v>
          </cell>
        </row>
        <row r="76">
          <cell r="C76">
            <v>23</v>
          </cell>
          <cell r="D76">
            <v>31</v>
          </cell>
          <cell r="E76">
            <v>29.3</v>
          </cell>
          <cell r="F76">
            <v>42010.06</v>
          </cell>
          <cell r="G76">
            <v>42010.06</v>
          </cell>
          <cell r="M76">
            <v>2800</v>
          </cell>
          <cell r="N76">
            <v>5097</v>
          </cell>
          <cell r="O76">
            <v>9242.2132000000001</v>
          </cell>
          <cell r="P76">
            <v>1218.2917399999999</v>
          </cell>
          <cell r="Q76">
            <v>2142.5130599999998</v>
          </cell>
          <cell r="R76">
            <v>42010.06</v>
          </cell>
          <cell r="S76">
            <v>42010.06</v>
          </cell>
        </row>
        <row r="77">
          <cell r="C77">
            <v>23</v>
          </cell>
          <cell r="D77">
            <v>31</v>
          </cell>
          <cell r="E77">
            <v>29.3</v>
          </cell>
          <cell r="F77">
            <v>27979.71</v>
          </cell>
          <cell r="G77">
            <v>27979.71</v>
          </cell>
          <cell r="N77">
            <v>3637</v>
          </cell>
          <cell r="O77">
            <v>6155.5361999999996</v>
          </cell>
          <cell r="P77">
            <v>811.41159000000005</v>
          </cell>
          <cell r="Q77">
            <v>1426.9652099999998</v>
          </cell>
          <cell r="R77">
            <v>27979.71</v>
          </cell>
          <cell r="S77">
            <v>27979.71</v>
          </cell>
        </row>
        <row r="78">
          <cell r="C78">
            <v>23</v>
          </cell>
          <cell r="D78">
            <v>31</v>
          </cell>
          <cell r="E78">
            <v>29.3</v>
          </cell>
          <cell r="F78">
            <v>119857.38</v>
          </cell>
          <cell r="G78">
            <v>42088.5</v>
          </cell>
          <cell r="I78">
            <v>77768.88</v>
          </cell>
          <cell r="N78">
            <v>15581</v>
          </cell>
          <cell r="O78">
            <v>26368.623600000003</v>
          </cell>
          <cell r="P78">
            <v>3475.8640200000004</v>
          </cell>
          <cell r="Q78">
            <v>6112.7263800000001</v>
          </cell>
          <cell r="R78">
            <v>42088.5</v>
          </cell>
          <cell r="S78">
            <v>119857.38</v>
          </cell>
        </row>
        <row r="79">
          <cell r="C79">
            <v>23</v>
          </cell>
          <cell r="D79">
            <v>31</v>
          </cell>
          <cell r="E79">
            <v>29.3</v>
          </cell>
          <cell r="F79">
            <v>41472.879999999997</v>
          </cell>
          <cell r="G79">
            <v>41472.879999999997</v>
          </cell>
          <cell r="M79">
            <v>2800</v>
          </cell>
          <cell r="N79">
            <v>5027</v>
          </cell>
          <cell r="O79">
            <v>9124.0335999999988</v>
          </cell>
          <cell r="P79">
            <v>1202.71352</v>
          </cell>
          <cell r="Q79">
            <v>2115.1168799999996</v>
          </cell>
          <cell r="R79">
            <v>41472.879999999997</v>
          </cell>
          <cell r="S79">
            <v>41472.879999999997</v>
          </cell>
        </row>
        <row r="80">
          <cell r="C80">
            <v>23</v>
          </cell>
          <cell r="D80">
            <v>31</v>
          </cell>
          <cell r="E80">
            <v>29.3</v>
          </cell>
          <cell r="F80">
            <v>12681</v>
          </cell>
          <cell r="G80">
            <v>12681</v>
          </cell>
          <cell r="N80">
            <v>1649</v>
          </cell>
          <cell r="O80">
            <v>2789.82</v>
          </cell>
          <cell r="P80">
            <v>367.74900000000002</v>
          </cell>
          <cell r="Q80">
            <v>646.73099999999999</v>
          </cell>
          <cell r="R80">
            <v>12681</v>
          </cell>
          <cell r="S80">
            <v>12681</v>
          </cell>
        </row>
        <row r="81">
          <cell r="C81">
            <v>23</v>
          </cell>
          <cell r="D81">
            <v>31</v>
          </cell>
          <cell r="E81">
            <v>29.3</v>
          </cell>
          <cell r="F81">
            <v>50739.02</v>
          </cell>
          <cell r="G81">
            <v>50739.02</v>
          </cell>
          <cell r="M81">
            <v>1400</v>
          </cell>
          <cell r="N81">
            <v>6414</v>
          </cell>
          <cell r="O81">
            <v>11162.5844</v>
          </cell>
          <cell r="P81">
            <v>1471.4315799999999</v>
          </cell>
          <cell r="Q81">
            <v>2587.6900199999995</v>
          </cell>
          <cell r="R81">
            <v>50739.02</v>
          </cell>
          <cell r="S81">
            <v>50739.02</v>
          </cell>
        </row>
        <row r="82">
          <cell r="C82">
            <v>23</v>
          </cell>
          <cell r="D82">
            <v>31</v>
          </cell>
          <cell r="E82">
            <v>29.3</v>
          </cell>
          <cell r="F82">
            <v>61968.29</v>
          </cell>
          <cell r="G82">
            <v>53968.29</v>
          </cell>
          <cell r="H82">
            <v>8000</v>
          </cell>
          <cell r="N82">
            <v>8056</v>
          </cell>
          <cell r="O82">
            <v>13633.023800000001</v>
          </cell>
          <cell r="P82">
            <v>1797.08041</v>
          </cell>
          <cell r="Q82">
            <v>3160.3827899999997</v>
          </cell>
          <cell r="R82">
            <v>59260.590000000004</v>
          </cell>
          <cell r="S82">
            <v>59260.590000000004</v>
          </cell>
          <cell r="U82">
            <v>2707.7</v>
          </cell>
        </row>
        <row r="83">
          <cell r="C83">
            <v>23</v>
          </cell>
          <cell r="D83">
            <v>31</v>
          </cell>
          <cell r="E83">
            <v>29.3</v>
          </cell>
          <cell r="F83">
            <v>58991.97</v>
          </cell>
          <cell r="G83">
            <v>51029.35</v>
          </cell>
          <cell r="H83">
            <v>7962.62</v>
          </cell>
          <cell r="M83">
            <v>1400</v>
          </cell>
          <cell r="N83">
            <v>7487</v>
          </cell>
          <cell r="O83">
            <v>12978.233400000001</v>
          </cell>
          <cell r="P83">
            <v>1710.7671300000002</v>
          </cell>
          <cell r="Q83">
            <v>3008.5904699999996</v>
          </cell>
          <cell r="R83">
            <v>58991.97</v>
          </cell>
          <cell r="S83">
            <v>58991.97</v>
          </cell>
        </row>
        <row r="84">
          <cell r="C84">
            <v>10</v>
          </cell>
          <cell r="D84">
            <v>16</v>
          </cell>
          <cell r="E84">
            <v>15.122580645161291</v>
          </cell>
          <cell r="F84">
            <v>39306.119999999995</v>
          </cell>
          <cell r="G84">
            <v>14590.55</v>
          </cell>
          <cell r="I84">
            <v>24715.57</v>
          </cell>
          <cell r="N84">
            <v>5110</v>
          </cell>
          <cell r="O84">
            <v>8647.3463999999985</v>
          </cell>
          <cell r="P84">
            <v>1139.8774799999999</v>
          </cell>
          <cell r="Q84">
            <v>2004.6121199999995</v>
          </cell>
          <cell r="R84">
            <v>14590.55</v>
          </cell>
          <cell r="S84">
            <v>39306.119999999995</v>
          </cell>
        </row>
        <row r="85">
          <cell r="C85">
            <v>23</v>
          </cell>
          <cell r="D85">
            <v>31</v>
          </cell>
          <cell r="E85">
            <v>29.3</v>
          </cell>
          <cell r="F85">
            <v>39320.839999999997</v>
          </cell>
          <cell r="G85">
            <v>19188</v>
          </cell>
          <cell r="I85">
            <v>20132.84</v>
          </cell>
          <cell r="N85">
            <v>5112</v>
          </cell>
          <cell r="O85">
            <v>8650.5847999999987</v>
          </cell>
          <cell r="P85">
            <v>1140.3043599999999</v>
          </cell>
          <cell r="Q85">
            <v>2005.3628399999998</v>
          </cell>
          <cell r="R85">
            <v>19188</v>
          </cell>
          <cell r="S85">
            <v>39320.839999999997</v>
          </cell>
        </row>
        <row r="86">
          <cell r="C86">
            <v>23</v>
          </cell>
          <cell r="D86">
            <v>31</v>
          </cell>
          <cell r="E86">
            <v>29.3</v>
          </cell>
          <cell r="F86">
            <v>165415.20000000001</v>
          </cell>
          <cell r="G86">
            <v>52860.08</v>
          </cell>
          <cell r="H86">
            <v>6000</v>
          </cell>
          <cell r="I86">
            <v>106555.12</v>
          </cell>
          <cell r="N86">
            <v>21504</v>
          </cell>
          <cell r="O86">
            <v>36391.344000000005</v>
          </cell>
          <cell r="P86">
            <v>4797.0408000000007</v>
          </cell>
          <cell r="Q86">
            <v>8436.1751999999997</v>
          </cell>
          <cell r="R86">
            <v>57635.880000000005</v>
          </cell>
          <cell r="S86">
            <v>164191</v>
          </cell>
          <cell r="U86">
            <v>1224.2</v>
          </cell>
        </row>
        <row r="87">
          <cell r="C87">
            <v>23</v>
          </cell>
          <cell r="D87">
            <v>31</v>
          </cell>
          <cell r="E87">
            <v>29.3</v>
          </cell>
          <cell r="F87">
            <v>131925.89000000001</v>
          </cell>
          <cell r="G87">
            <v>44273.57</v>
          </cell>
          <cell r="I87">
            <v>87652.32</v>
          </cell>
          <cell r="M87">
            <v>1400</v>
          </cell>
          <cell r="N87">
            <v>16968</v>
          </cell>
          <cell r="O87">
            <v>29023.695800000005</v>
          </cell>
          <cell r="P87">
            <v>3825.8508100000008</v>
          </cell>
          <cell r="Q87">
            <v>6728.2203900000004</v>
          </cell>
          <cell r="R87">
            <v>44273.57</v>
          </cell>
          <cell r="S87">
            <v>131925.89000000001</v>
          </cell>
        </row>
        <row r="88">
          <cell r="C88">
            <v>13</v>
          </cell>
          <cell r="D88">
            <v>19</v>
          </cell>
          <cell r="E88">
            <v>17.958064516129031</v>
          </cell>
          <cell r="F88">
            <v>15611.02</v>
          </cell>
          <cell r="G88">
            <v>12330.33</v>
          </cell>
          <cell r="H88">
            <v>2019.01</v>
          </cell>
          <cell r="K88">
            <v>1261.68</v>
          </cell>
          <cell r="M88">
            <v>2800</v>
          </cell>
          <cell r="N88">
            <v>1665</v>
          </cell>
          <cell r="O88">
            <v>3156.8548000000001</v>
          </cell>
          <cell r="P88">
            <v>416.13086000000004</v>
          </cell>
          <cell r="Q88">
            <v>731.81633999999997</v>
          </cell>
          <cell r="R88">
            <v>14349.34</v>
          </cell>
          <cell r="S88">
            <v>14349.34</v>
          </cell>
        </row>
        <row r="89">
          <cell r="C89">
            <v>22</v>
          </cell>
          <cell r="D89">
            <v>30</v>
          </cell>
          <cell r="E89">
            <v>28.35483870967742</v>
          </cell>
          <cell r="F89">
            <v>20260.59</v>
          </cell>
          <cell r="G89">
            <v>16843.8</v>
          </cell>
          <cell r="H89">
            <v>3416.79</v>
          </cell>
          <cell r="N89">
            <v>2634</v>
          </cell>
          <cell r="O89">
            <v>4457.3298000000004</v>
          </cell>
          <cell r="P89">
            <v>587.55711000000008</v>
          </cell>
          <cell r="Q89">
            <v>1033.29009</v>
          </cell>
          <cell r="R89">
            <v>20260.59</v>
          </cell>
          <cell r="S89">
            <v>20260.59</v>
          </cell>
        </row>
        <row r="90">
          <cell r="C90">
            <v>23</v>
          </cell>
          <cell r="D90">
            <v>31</v>
          </cell>
          <cell r="E90">
            <v>29.3</v>
          </cell>
          <cell r="F90">
            <v>43062.07</v>
          </cell>
          <cell r="G90">
            <v>43062.07</v>
          </cell>
          <cell r="N90">
            <v>5598</v>
          </cell>
          <cell r="O90">
            <v>9473.6553999999996</v>
          </cell>
          <cell r="P90">
            <v>1248.8000300000001</v>
          </cell>
          <cell r="Q90">
            <v>2196.1655699999997</v>
          </cell>
          <cell r="R90">
            <v>43062.07</v>
          </cell>
          <cell r="S90">
            <v>43062.07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C92">
            <v>23</v>
          </cell>
          <cell r="D92">
            <v>31</v>
          </cell>
          <cell r="E92">
            <v>29.3</v>
          </cell>
          <cell r="F92">
            <v>19355.599999999999</v>
          </cell>
          <cell r="G92">
            <v>19355.599999999999</v>
          </cell>
          <cell r="N92">
            <v>2516</v>
          </cell>
          <cell r="O92">
            <v>4258.232</v>
          </cell>
          <cell r="P92">
            <v>561.31240000000003</v>
          </cell>
          <cell r="Q92">
            <v>987.13559999999984</v>
          </cell>
          <cell r="R92">
            <v>19355.599999999999</v>
          </cell>
          <cell r="S92">
            <v>19355.599999999999</v>
          </cell>
        </row>
        <row r="93">
          <cell r="E93">
            <v>0</v>
          </cell>
          <cell r="F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C94">
            <v>23</v>
          </cell>
          <cell r="D94">
            <v>31</v>
          </cell>
          <cell r="E94">
            <v>29.3</v>
          </cell>
          <cell r="F94">
            <v>110091.12</v>
          </cell>
          <cell r="G94">
            <v>37155.040000000001</v>
          </cell>
          <cell r="I94">
            <v>72936.08</v>
          </cell>
          <cell r="M94">
            <v>1400</v>
          </cell>
          <cell r="N94">
            <v>14130</v>
          </cell>
          <cell r="O94">
            <v>24220.046399999999</v>
          </cell>
          <cell r="P94">
            <v>3192.64248</v>
          </cell>
          <cell r="Q94">
            <v>5614.6471199999996</v>
          </cell>
          <cell r="R94">
            <v>37155.040000000001</v>
          </cell>
          <cell r="S94">
            <v>110091.12</v>
          </cell>
        </row>
        <row r="95">
          <cell r="C95">
            <v>23</v>
          </cell>
          <cell r="D95">
            <v>31</v>
          </cell>
          <cell r="E95">
            <v>29.3</v>
          </cell>
          <cell r="F95">
            <v>42044.92</v>
          </cell>
          <cell r="G95">
            <v>42044.92</v>
          </cell>
          <cell r="N95">
            <v>5466</v>
          </cell>
          <cell r="O95">
            <v>9249.8824000000004</v>
          </cell>
          <cell r="P95">
            <v>1219.30268</v>
          </cell>
          <cell r="Q95">
            <v>2144.2909199999999</v>
          </cell>
          <cell r="R95">
            <v>42044.92</v>
          </cell>
          <cell r="S95">
            <v>42044.92</v>
          </cell>
        </row>
        <row r="96">
          <cell r="C96">
            <v>23</v>
          </cell>
          <cell r="D96">
            <v>31</v>
          </cell>
          <cell r="E96">
            <v>29.3</v>
          </cell>
          <cell r="F96">
            <v>34504.21</v>
          </cell>
          <cell r="G96">
            <v>19311.13</v>
          </cell>
          <cell r="I96">
            <v>15193.08</v>
          </cell>
          <cell r="N96">
            <v>4486</v>
          </cell>
          <cell r="O96">
            <v>7590.9261999999999</v>
          </cell>
          <cell r="P96">
            <v>1000.6220900000001</v>
          </cell>
          <cell r="Q96">
            <v>1759.7147099999997</v>
          </cell>
          <cell r="R96">
            <v>19311.13</v>
          </cell>
          <cell r="S96">
            <v>34504.21</v>
          </cell>
        </row>
        <row r="97"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6">
        <row r="4">
          <cell r="C4">
            <v>16</v>
          </cell>
          <cell r="D4">
            <v>20</v>
          </cell>
          <cell r="E4">
            <v>19.533333333333335</v>
          </cell>
          <cell r="F4">
            <v>102740.85</v>
          </cell>
          <cell r="G4">
            <v>23736.61</v>
          </cell>
          <cell r="I4">
            <v>79004.240000000005</v>
          </cell>
          <cell r="M4">
            <v>2800</v>
          </cell>
          <cell r="N4">
            <v>12992</v>
          </cell>
          <cell r="O4">
            <v>22602.987000000001</v>
          </cell>
          <cell r="P4">
            <v>2979.4846500000003</v>
          </cell>
          <cell r="Q4">
            <v>5239.7833499999997</v>
          </cell>
          <cell r="R4">
            <v>23736.61</v>
          </cell>
          <cell r="S4">
            <v>102740.85</v>
          </cell>
        </row>
        <row r="5">
          <cell r="C5">
            <v>1</v>
          </cell>
          <cell r="D5">
            <v>2</v>
          </cell>
          <cell r="E5">
            <v>1.9533333333333334</v>
          </cell>
          <cell r="F5">
            <v>3700.85</v>
          </cell>
          <cell r="G5">
            <v>2355.35</v>
          </cell>
          <cell r="K5">
            <v>1345.5</v>
          </cell>
          <cell r="M5">
            <v>4400</v>
          </cell>
          <cell r="N5">
            <v>-91</v>
          </cell>
          <cell r="O5">
            <v>518.17700000000002</v>
          </cell>
          <cell r="P5">
            <v>68.305149999999998</v>
          </cell>
          <cell r="Q5">
            <v>120.12284999999999</v>
          </cell>
          <cell r="R5">
            <v>2355.35</v>
          </cell>
          <cell r="S5">
            <v>2355.35</v>
          </cell>
        </row>
        <row r="6">
          <cell r="C6">
            <v>16</v>
          </cell>
          <cell r="D6">
            <v>20</v>
          </cell>
          <cell r="E6">
            <v>19.533333333333335</v>
          </cell>
          <cell r="F6">
            <v>127202.56</v>
          </cell>
          <cell r="G6">
            <v>30826.560000000001</v>
          </cell>
          <cell r="I6">
            <v>96376</v>
          </cell>
          <cell r="N6">
            <v>16536</v>
          </cell>
          <cell r="O6">
            <v>27984.563200000001</v>
          </cell>
          <cell r="P6">
            <v>3688.8742400000001</v>
          </cell>
          <cell r="Q6">
            <v>6487.3305599999994</v>
          </cell>
          <cell r="R6">
            <v>30826.560000000001</v>
          </cell>
          <cell r="S6">
            <v>127202.56</v>
          </cell>
        </row>
        <row r="7">
          <cell r="C7">
            <v>19</v>
          </cell>
          <cell r="D7">
            <v>24</v>
          </cell>
          <cell r="E7">
            <v>23.44</v>
          </cell>
          <cell r="F7">
            <v>93968.17</v>
          </cell>
          <cell r="G7">
            <v>27577.78</v>
          </cell>
          <cell r="I7">
            <v>64960.56</v>
          </cell>
          <cell r="K7">
            <v>1429.83</v>
          </cell>
          <cell r="M7">
            <v>1400</v>
          </cell>
          <cell r="N7">
            <v>12034</v>
          </cell>
          <cell r="O7">
            <v>20358.434799999999</v>
          </cell>
          <cell r="P7">
            <v>2683.61186</v>
          </cell>
          <cell r="Q7">
            <v>4719.4553399999995</v>
          </cell>
          <cell r="R7">
            <v>27577.78</v>
          </cell>
          <cell r="S7">
            <v>92538.34</v>
          </cell>
        </row>
        <row r="8">
          <cell r="C8">
            <v>16</v>
          </cell>
          <cell r="D8">
            <v>20</v>
          </cell>
          <cell r="E8">
            <v>19.533333333333335</v>
          </cell>
          <cell r="F8">
            <v>75984.639999999999</v>
          </cell>
          <cell r="G8">
            <v>17677.16</v>
          </cell>
          <cell r="I8">
            <v>58307.48</v>
          </cell>
          <cell r="N8">
            <v>9878</v>
          </cell>
          <cell r="O8">
            <v>16716.620800000001</v>
          </cell>
          <cell r="P8">
            <v>2203.55456</v>
          </cell>
          <cell r="Q8">
            <v>3875.2166399999996</v>
          </cell>
          <cell r="R8">
            <v>17677.16</v>
          </cell>
          <cell r="S8">
            <v>75984.639999999999</v>
          </cell>
        </row>
        <row r="9">
          <cell r="C9">
            <v>25</v>
          </cell>
          <cell r="D9">
            <v>30</v>
          </cell>
          <cell r="E9">
            <v>29.3</v>
          </cell>
          <cell r="F9">
            <v>102641.48</v>
          </cell>
          <cell r="G9">
            <v>34800.839999999997</v>
          </cell>
          <cell r="I9">
            <v>67840.639999999999</v>
          </cell>
          <cell r="M9">
            <v>1900</v>
          </cell>
          <cell r="N9">
            <v>13096</v>
          </cell>
          <cell r="O9">
            <v>22581.125599999999</v>
          </cell>
          <cell r="P9">
            <v>2976.6029199999998</v>
          </cell>
          <cell r="Q9">
            <v>5234.7154799999998</v>
          </cell>
          <cell r="R9">
            <v>34800.839999999997</v>
          </cell>
          <cell r="S9">
            <v>102641.48</v>
          </cell>
        </row>
        <row r="10">
          <cell r="C10">
            <v>16</v>
          </cell>
          <cell r="D10">
            <v>20</v>
          </cell>
          <cell r="E10">
            <v>19.533333333333335</v>
          </cell>
          <cell r="F10">
            <v>80479.67</v>
          </cell>
          <cell r="G10">
            <v>21331.91</v>
          </cell>
          <cell r="I10">
            <v>59147.76</v>
          </cell>
          <cell r="N10">
            <v>10462</v>
          </cell>
          <cell r="O10">
            <v>17705.527399999999</v>
          </cell>
          <cell r="P10">
            <v>2333.9104299999999</v>
          </cell>
          <cell r="Q10">
            <v>4104.46317</v>
          </cell>
          <cell r="R10">
            <v>21331.91</v>
          </cell>
          <cell r="S10">
            <v>80479.67</v>
          </cell>
        </row>
        <row r="11">
          <cell r="C11">
            <v>1</v>
          </cell>
          <cell r="D11">
            <v>1</v>
          </cell>
          <cell r="E11">
            <v>0.97666666666666668</v>
          </cell>
          <cell r="F11">
            <v>736.82</v>
          </cell>
          <cell r="G11">
            <v>736.82</v>
          </cell>
          <cell r="N11">
            <v>96</v>
          </cell>
          <cell r="O11">
            <v>162.10040000000001</v>
          </cell>
          <cell r="P11">
            <v>21.367780000000003</v>
          </cell>
          <cell r="Q11">
            <v>37.577820000000003</v>
          </cell>
          <cell r="R11">
            <v>736.82</v>
          </cell>
          <cell r="S11">
            <v>736.82</v>
          </cell>
        </row>
        <row r="12">
          <cell r="C12">
            <v>22</v>
          </cell>
          <cell r="D12">
            <v>27</v>
          </cell>
          <cell r="E12">
            <v>26.37</v>
          </cell>
          <cell r="F12">
            <v>137015.04999999999</v>
          </cell>
          <cell r="G12">
            <v>51762.33</v>
          </cell>
          <cell r="I12">
            <v>85252.72</v>
          </cell>
          <cell r="N12">
            <v>17812</v>
          </cell>
          <cell r="O12">
            <v>30143.310999999998</v>
          </cell>
          <cell r="P12">
            <v>3973.4364499999997</v>
          </cell>
          <cell r="Q12">
            <v>6987.7675499999987</v>
          </cell>
          <cell r="R12">
            <v>38002.340000000004</v>
          </cell>
          <cell r="S12">
            <v>123255.05999999998</v>
          </cell>
          <cell r="U12">
            <v>13759.99</v>
          </cell>
        </row>
        <row r="13">
          <cell r="C13">
            <v>10</v>
          </cell>
          <cell r="D13">
            <v>13</v>
          </cell>
          <cell r="E13">
            <v>12.696666666666667</v>
          </cell>
          <cell r="F13">
            <v>14816.92</v>
          </cell>
          <cell r="G13">
            <v>14816.92</v>
          </cell>
          <cell r="M13">
            <v>1400</v>
          </cell>
          <cell r="N13">
            <v>1744</v>
          </cell>
          <cell r="O13">
            <v>3259.7224000000001</v>
          </cell>
          <cell r="P13">
            <v>429.69068000000004</v>
          </cell>
          <cell r="Q13">
            <v>755.66291999999999</v>
          </cell>
          <cell r="R13">
            <v>14816.92</v>
          </cell>
          <cell r="S13">
            <v>14816.92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25</v>
          </cell>
          <cell r="D15">
            <v>30</v>
          </cell>
          <cell r="E15">
            <v>29.3</v>
          </cell>
          <cell r="F15">
            <v>19298.16</v>
          </cell>
          <cell r="G15">
            <v>19298.16</v>
          </cell>
          <cell r="N15">
            <v>2509</v>
          </cell>
          <cell r="O15">
            <v>4245.5951999999997</v>
          </cell>
          <cell r="P15">
            <v>559.64664000000005</v>
          </cell>
          <cell r="Q15">
            <v>984.20615999999995</v>
          </cell>
          <cell r="R15">
            <v>19298.16</v>
          </cell>
          <cell r="S15">
            <v>19298.16</v>
          </cell>
        </row>
        <row r="16">
          <cell r="C16">
            <v>24</v>
          </cell>
          <cell r="D16">
            <v>29</v>
          </cell>
          <cell r="E16">
            <v>28.323333333333334</v>
          </cell>
          <cell r="F16">
            <v>37401.949999999997</v>
          </cell>
          <cell r="G16">
            <v>19160.23</v>
          </cell>
          <cell r="I16">
            <v>18241.72</v>
          </cell>
          <cell r="M16">
            <v>2800</v>
          </cell>
          <cell r="N16">
            <v>4498</v>
          </cell>
          <cell r="O16">
            <v>8228.4290000000001</v>
          </cell>
          <cell r="P16">
            <v>1084.6565499999999</v>
          </cell>
          <cell r="Q16">
            <v>1907.4994499999998</v>
          </cell>
          <cell r="R16">
            <v>19160.23</v>
          </cell>
          <cell r="S16">
            <v>37401.949999999997</v>
          </cell>
        </row>
        <row r="17">
          <cell r="C17">
            <v>5</v>
          </cell>
          <cell r="D17">
            <v>6</v>
          </cell>
          <cell r="E17">
            <v>5.86</v>
          </cell>
          <cell r="F17">
            <v>9096.1200000000008</v>
          </cell>
          <cell r="G17">
            <v>9096.1200000000008</v>
          </cell>
          <cell r="M17">
            <v>1400</v>
          </cell>
          <cell r="N17">
            <v>1000</v>
          </cell>
          <cell r="O17">
            <v>2001.1464000000001</v>
          </cell>
          <cell r="P17">
            <v>263.78748000000002</v>
          </cell>
          <cell r="Q17">
            <v>463.90212000000002</v>
          </cell>
          <cell r="R17">
            <v>9096.1200000000008</v>
          </cell>
          <cell r="S17">
            <v>9096.1200000000008</v>
          </cell>
        </row>
        <row r="18">
          <cell r="C18">
            <v>16</v>
          </cell>
          <cell r="D18">
            <v>20</v>
          </cell>
          <cell r="E18">
            <v>19.533333333333335</v>
          </cell>
          <cell r="F18">
            <v>122598.5</v>
          </cell>
          <cell r="G18">
            <v>30414.1</v>
          </cell>
          <cell r="I18">
            <v>92184.4</v>
          </cell>
          <cell r="N18">
            <v>15938</v>
          </cell>
          <cell r="O18">
            <v>26971.670000000002</v>
          </cell>
          <cell r="P18">
            <v>3555.3565000000003</v>
          </cell>
          <cell r="Q18">
            <v>6252.5234999999993</v>
          </cell>
          <cell r="R18">
            <v>30414.1</v>
          </cell>
          <cell r="S18">
            <v>122598.5</v>
          </cell>
        </row>
        <row r="19">
          <cell r="C19">
            <v>16</v>
          </cell>
          <cell r="D19">
            <v>20</v>
          </cell>
          <cell r="E19">
            <v>19.533333333333335</v>
          </cell>
          <cell r="F19">
            <v>96082.08</v>
          </cell>
          <cell r="G19">
            <v>24738.639999999999</v>
          </cell>
          <cell r="I19">
            <v>71343.44</v>
          </cell>
          <cell r="M19">
            <v>5800</v>
          </cell>
          <cell r="N19">
            <v>11737</v>
          </cell>
          <cell r="O19">
            <v>21138.0576</v>
          </cell>
          <cell r="P19">
            <v>2786.3803200000002</v>
          </cell>
          <cell r="Q19">
            <v>4900.1860799999995</v>
          </cell>
          <cell r="R19">
            <v>24738.639999999999</v>
          </cell>
          <cell r="S19">
            <v>96082.08</v>
          </cell>
        </row>
        <row r="20">
          <cell r="C20">
            <v>5</v>
          </cell>
          <cell r="D20">
            <v>6</v>
          </cell>
          <cell r="E20">
            <v>5.86</v>
          </cell>
          <cell r="F20">
            <v>7441</v>
          </cell>
          <cell r="G20">
            <v>7441</v>
          </cell>
          <cell r="M20">
            <v>1900</v>
          </cell>
          <cell r="N20">
            <v>720</v>
          </cell>
          <cell r="O20">
            <v>1637.02</v>
          </cell>
          <cell r="P20">
            <v>215.78900000000002</v>
          </cell>
          <cell r="Q20">
            <v>379.49099999999999</v>
          </cell>
          <cell r="R20">
            <v>7441</v>
          </cell>
          <cell r="S20">
            <v>7441</v>
          </cell>
        </row>
        <row r="21">
          <cell r="C21">
            <v>5</v>
          </cell>
          <cell r="D21">
            <v>6</v>
          </cell>
          <cell r="E21">
            <v>5.86</v>
          </cell>
          <cell r="F21">
            <v>9118.19</v>
          </cell>
          <cell r="G21">
            <v>9118.19</v>
          </cell>
          <cell r="M21">
            <v>2800</v>
          </cell>
          <cell r="N21">
            <v>821</v>
          </cell>
          <cell r="O21">
            <v>2006.0018000000002</v>
          </cell>
          <cell r="P21">
            <v>264.42751000000004</v>
          </cell>
          <cell r="Q21">
            <v>465.02769000000001</v>
          </cell>
          <cell r="R21">
            <v>9118.19</v>
          </cell>
          <cell r="S21">
            <v>9118.19</v>
          </cell>
        </row>
        <row r="22">
          <cell r="C22">
            <v>22</v>
          </cell>
          <cell r="D22">
            <v>27</v>
          </cell>
          <cell r="E22">
            <v>26.37</v>
          </cell>
          <cell r="F22">
            <v>115365.23000000001</v>
          </cell>
          <cell r="G22">
            <v>37858.43</v>
          </cell>
          <cell r="I22">
            <v>77506.8</v>
          </cell>
          <cell r="M22">
            <v>5800</v>
          </cell>
          <cell r="N22">
            <v>14243</v>
          </cell>
          <cell r="O22">
            <v>25380.350600000002</v>
          </cell>
          <cell r="P22">
            <v>3345.5916700000002</v>
          </cell>
          <cell r="Q22">
            <v>5883.62673</v>
          </cell>
          <cell r="R22">
            <v>37858.43</v>
          </cell>
          <cell r="S22">
            <v>115365.23000000001</v>
          </cell>
        </row>
        <row r="23">
          <cell r="E23">
            <v>0</v>
          </cell>
          <cell r="F23">
            <v>569.01</v>
          </cell>
          <cell r="G23">
            <v>569.01</v>
          </cell>
          <cell r="N23">
            <v>74</v>
          </cell>
          <cell r="O23">
            <v>125.18219999999999</v>
          </cell>
          <cell r="P23">
            <v>16.501290000000001</v>
          </cell>
          <cell r="Q23">
            <v>29.019509999999997</v>
          </cell>
          <cell r="R23">
            <v>0</v>
          </cell>
          <cell r="S23">
            <v>0</v>
          </cell>
          <cell r="U23">
            <v>569.01</v>
          </cell>
        </row>
        <row r="24">
          <cell r="C24">
            <v>22</v>
          </cell>
          <cell r="D24">
            <v>27</v>
          </cell>
          <cell r="E24">
            <v>26.37</v>
          </cell>
          <cell r="F24">
            <v>112291.06</v>
          </cell>
          <cell r="G24">
            <v>36125.46</v>
          </cell>
          <cell r="I24">
            <v>76165.600000000006</v>
          </cell>
          <cell r="N24">
            <v>14598</v>
          </cell>
          <cell r="O24">
            <v>24704.033199999998</v>
          </cell>
          <cell r="P24">
            <v>3256.44074</v>
          </cell>
          <cell r="Q24">
            <v>5726.8440599999994</v>
          </cell>
          <cell r="R24">
            <v>36125.46</v>
          </cell>
          <cell r="S24">
            <v>112291.06</v>
          </cell>
        </row>
        <row r="25">
          <cell r="C25">
            <v>16</v>
          </cell>
          <cell r="D25">
            <v>20</v>
          </cell>
          <cell r="E25">
            <v>19.533333333333335</v>
          </cell>
          <cell r="F25">
            <v>105717.63</v>
          </cell>
          <cell r="G25">
            <v>25680.75</v>
          </cell>
          <cell r="I25">
            <v>80036.88</v>
          </cell>
          <cell r="N25">
            <v>13743</v>
          </cell>
          <cell r="O25">
            <v>23257.8786</v>
          </cell>
          <cell r="P25">
            <v>3065.8112700000001</v>
          </cell>
          <cell r="Q25">
            <v>5391.5991299999996</v>
          </cell>
          <cell r="R25">
            <v>25680.75</v>
          </cell>
          <cell r="S25">
            <v>105717.63</v>
          </cell>
        </row>
        <row r="26">
          <cell r="C26">
            <v>19</v>
          </cell>
          <cell r="D26">
            <v>23</v>
          </cell>
          <cell r="E26">
            <v>22.463333333333335</v>
          </cell>
          <cell r="F26">
            <v>15090.27</v>
          </cell>
          <cell r="G26">
            <v>15090.27</v>
          </cell>
          <cell r="N26">
            <v>1962</v>
          </cell>
          <cell r="O26">
            <v>3319.8594000000003</v>
          </cell>
          <cell r="P26">
            <v>437.61783000000003</v>
          </cell>
          <cell r="Q26">
            <v>769.60376999999994</v>
          </cell>
          <cell r="R26">
            <v>15090.27</v>
          </cell>
          <cell r="S26">
            <v>15090.27</v>
          </cell>
        </row>
        <row r="27">
          <cell r="C27">
            <v>14</v>
          </cell>
          <cell r="D27">
            <v>18</v>
          </cell>
          <cell r="E27">
            <v>17.580000000000002</v>
          </cell>
          <cell r="F27">
            <v>10204.719999999999</v>
          </cell>
          <cell r="G27">
            <v>10204.719999999999</v>
          </cell>
          <cell r="N27">
            <v>1327</v>
          </cell>
          <cell r="O27">
            <v>2245.0383999999999</v>
          </cell>
          <cell r="P27">
            <v>295.93687999999997</v>
          </cell>
          <cell r="Q27">
            <v>520.44071999999994</v>
          </cell>
          <cell r="R27">
            <v>10204.719999999999</v>
          </cell>
          <cell r="S27">
            <v>10204.719999999999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22</v>
          </cell>
          <cell r="D29">
            <v>27</v>
          </cell>
          <cell r="E29">
            <v>26.37</v>
          </cell>
          <cell r="F29">
            <v>107333.4</v>
          </cell>
          <cell r="G29">
            <v>33416.76</v>
          </cell>
          <cell r="I29">
            <v>73916.639999999999</v>
          </cell>
          <cell r="M29">
            <v>2800</v>
          </cell>
          <cell r="N29">
            <v>13589</v>
          </cell>
          <cell r="O29">
            <v>23613.347999999998</v>
          </cell>
          <cell r="P29">
            <v>3112.6686</v>
          </cell>
          <cell r="Q29">
            <v>5474.0033999999996</v>
          </cell>
          <cell r="R29">
            <v>33416.76</v>
          </cell>
          <cell r="S29">
            <v>107333.4</v>
          </cell>
        </row>
        <row r="30">
          <cell r="C30">
            <v>25</v>
          </cell>
          <cell r="D30">
            <v>30</v>
          </cell>
          <cell r="E30">
            <v>29.3</v>
          </cell>
          <cell r="F30">
            <v>38736.959999999999</v>
          </cell>
          <cell r="G30">
            <v>19690.8</v>
          </cell>
          <cell r="I30">
            <v>19046.16</v>
          </cell>
          <cell r="M30">
            <v>1400</v>
          </cell>
          <cell r="N30">
            <v>4854</v>
          </cell>
          <cell r="O30">
            <v>8522.1311999999998</v>
          </cell>
          <cell r="P30">
            <v>1123.37184</v>
          </cell>
          <cell r="Q30">
            <v>1975.5849599999999</v>
          </cell>
          <cell r="R30">
            <v>19690.8</v>
          </cell>
          <cell r="S30">
            <v>38736.959999999999</v>
          </cell>
        </row>
        <row r="31">
          <cell r="C31">
            <v>10</v>
          </cell>
          <cell r="D31">
            <v>13</v>
          </cell>
          <cell r="E31">
            <v>12.696666666666667</v>
          </cell>
          <cell r="F31">
            <v>11152.17</v>
          </cell>
          <cell r="G31">
            <v>11152.17</v>
          </cell>
          <cell r="N31">
            <v>1450</v>
          </cell>
          <cell r="O31">
            <v>2453.4774000000002</v>
          </cell>
          <cell r="P31">
            <v>323.41293000000002</v>
          </cell>
          <cell r="Q31">
            <v>568.76067</v>
          </cell>
          <cell r="R31">
            <v>11152.17</v>
          </cell>
          <cell r="S31">
            <v>11152.17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16</v>
          </cell>
          <cell r="D33">
            <v>20</v>
          </cell>
          <cell r="E33">
            <v>19.533333333333335</v>
          </cell>
          <cell r="F33">
            <v>75634.899999999994</v>
          </cell>
          <cell r="G33">
            <v>19319.62</v>
          </cell>
          <cell r="I33">
            <v>56315.28</v>
          </cell>
          <cell r="N33">
            <v>9833</v>
          </cell>
          <cell r="O33">
            <v>16639.678</v>
          </cell>
          <cell r="P33">
            <v>2193.4121</v>
          </cell>
          <cell r="Q33">
            <v>3857.3798999999995</v>
          </cell>
          <cell r="R33">
            <v>19319.62</v>
          </cell>
          <cell r="S33">
            <v>75634.899999999994</v>
          </cell>
        </row>
        <row r="34">
          <cell r="C34">
            <v>11</v>
          </cell>
          <cell r="D34">
            <v>14</v>
          </cell>
          <cell r="E34">
            <v>13.673333333333334</v>
          </cell>
          <cell r="F34">
            <v>4718.63</v>
          </cell>
          <cell r="G34">
            <v>4718.63</v>
          </cell>
          <cell r="N34">
            <v>613</v>
          </cell>
          <cell r="O34">
            <v>1038.0986</v>
          </cell>
          <cell r="P34">
            <v>136.84027</v>
          </cell>
          <cell r="Q34">
            <v>240.65012999999999</v>
          </cell>
          <cell r="R34">
            <v>4718.63</v>
          </cell>
          <cell r="S34">
            <v>4718.63</v>
          </cell>
        </row>
        <row r="35">
          <cell r="C35">
            <v>20</v>
          </cell>
          <cell r="D35">
            <v>24</v>
          </cell>
          <cell r="E35">
            <v>23.44</v>
          </cell>
          <cell r="F35">
            <v>118072.70999999999</v>
          </cell>
          <cell r="G35">
            <v>35940.31</v>
          </cell>
          <cell r="I35">
            <v>82132.399999999994</v>
          </cell>
          <cell r="N35">
            <v>15349</v>
          </cell>
          <cell r="O35">
            <v>25975.996199999998</v>
          </cell>
          <cell r="P35">
            <v>3424.1085899999998</v>
          </cell>
          <cell r="Q35">
            <v>6021.7082099999989</v>
          </cell>
          <cell r="R35">
            <v>35940.31</v>
          </cell>
          <cell r="S35">
            <v>118072.70999999999</v>
          </cell>
        </row>
        <row r="36">
          <cell r="C36">
            <v>22</v>
          </cell>
          <cell r="D36">
            <v>27</v>
          </cell>
          <cell r="E36">
            <v>26.37</v>
          </cell>
          <cell r="F36">
            <v>109870.35</v>
          </cell>
          <cell r="G36">
            <v>31436.75</v>
          </cell>
          <cell r="I36">
            <v>78433.600000000006</v>
          </cell>
          <cell r="M36">
            <v>2800</v>
          </cell>
          <cell r="N36">
            <v>13919</v>
          </cell>
          <cell r="O36">
            <v>24171.477000000003</v>
          </cell>
          <cell r="P36">
            <v>3186.2401500000005</v>
          </cell>
          <cell r="Q36">
            <v>5603.3878500000001</v>
          </cell>
          <cell r="R36">
            <v>31436.75</v>
          </cell>
          <cell r="S36">
            <v>109870.35</v>
          </cell>
        </row>
        <row r="37">
          <cell r="C37">
            <v>25</v>
          </cell>
          <cell r="D37">
            <v>30</v>
          </cell>
          <cell r="E37">
            <v>29.3</v>
          </cell>
          <cell r="F37">
            <v>32530.11</v>
          </cell>
          <cell r="G37">
            <v>32530.11</v>
          </cell>
          <cell r="M37">
            <v>2800</v>
          </cell>
          <cell r="N37">
            <v>3865</v>
          </cell>
          <cell r="O37">
            <v>7156.6242000000002</v>
          </cell>
          <cell r="P37">
            <v>943.37319000000002</v>
          </cell>
          <cell r="Q37">
            <v>1659.0356099999999</v>
          </cell>
          <cell r="R37">
            <v>32530.11</v>
          </cell>
          <cell r="S37">
            <v>32530.11</v>
          </cell>
        </row>
        <row r="38">
          <cell r="C38">
            <v>10</v>
          </cell>
          <cell r="D38">
            <v>13</v>
          </cell>
          <cell r="E38">
            <v>12.696666666666667</v>
          </cell>
          <cell r="F38">
            <v>12558.34</v>
          </cell>
          <cell r="G38">
            <v>12558.34</v>
          </cell>
          <cell r="M38">
            <v>2800</v>
          </cell>
          <cell r="N38">
            <v>1269</v>
          </cell>
          <cell r="O38">
            <v>2762.8348000000001</v>
          </cell>
          <cell r="P38">
            <v>364.19186000000002</v>
          </cell>
          <cell r="Q38">
            <v>640.47533999999996</v>
          </cell>
          <cell r="R38">
            <v>12558.34</v>
          </cell>
          <cell r="S38">
            <v>12558.34</v>
          </cell>
        </row>
        <row r="39">
          <cell r="C39">
            <v>18</v>
          </cell>
          <cell r="D39">
            <v>23</v>
          </cell>
          <cell r="E39">
            <v>22.463333333333335</v>
          </cell>
          <cell r="F39">
            <v>75464.19</v>
          </cell>
          <cell r="G39">
            <v>20483.95</v>
          </cell>
          <cell r="I39">
            <v>54980.24</v>
          </cell>
          <cell r="N39">
            <v>9810</v>
          </cell>
          <cell r="O39">
            <v>16602.121800000001</v>
          </cell>
          <cell r="P39">
            <v>2188.4615100000001</v>
          </cell>
          <cell r="Q39">
            <v>3848.6736900000001</v>
          </cell>
          <cell r="R39">
            <v>20483.95</v>
          </cell>
          <cell r="S39">
            <v>75464.19</v>
          </cell>
        </row>
        <row r="40">
          <cell r="C40">
            <v>6</v>
          </cell>
          <cell r="D40">
            <v>9</v>
          </cell>
          <cell r="E40">
            <v>8.7900000000000009</v>
          </cell>
          <cell r="F40">
            <v>69901.490000000005</v>
          </cell>
          <cell r="G40">
            <v>7252.49</v>
          </cell>
          <cell r="I40">
            <v>62649</v>
          </cell>
          <cell r="N40">
            <v>9087</v>
          </cell>
          <cell r="O40">
            <v>15378.327800000001</v>
          </cell>
          <cell r="P40">
            <v>2027.1432100000002</v>
          </cell>
          <cell r="Q40">
            <v>3564.9759899999999</v>
          </cell>
          <cell r="R40">
            <v>7252.49</v>
          </cell>
          <cell r="S40">
            <v>69901.490000000005</v>
          </cell>
        </row>
        <row r="41">
          <cell r="C41">
            <v>6</v>
          </cell>
          <cell r="D41">
            <v>9</v>
          </cell>
          <cell r="E41">
            <v>8.7900000000000009</v>
          </cell>
          <cell r="F41">
            <v>13687.150000000001</v>
          </cell>
          <cell r="G41">
            <v>9126.0300000000007</v>
          </cell>
          <cell r="I41">
            <v>4561.12</v>
          </cell>
          <cell r="N41">
            <v>1779</v>
          </cell>
          <cell r="O41">
            <v>3011.1730000000002</v>
          </cell>
          <cell r="P41">
            <v>396.92735000000005</v>
          </cell>
          <cell r="Q41">
            <v>698.04465000000005</v>
          </cell>
          <cell r="R41">
            <v>9126.0300000000007</v>
          </cell>
          <cell r="S41">
            <v>13687.150000000001</v>
          </cell>
        </row>
        <row r="42">
          <cell r="C42">
            <v>22</v>
          </cell>
          <cell r="D42">
            <v>27</v>
          </cell>
          <cell r="E42">
            <v>26.37</v>
          </cell>
          <cell r="F42">
            <v>90498.5</v>
          </cell>
          <cell r="G42">
            <v>30570.1</v>
          </cell>
          <cell r="I42">
            <v>59928.4</v>
          </cell>
          <cell r="M42">
            <v>2800</v>
          </cell>
          <cell r="N42">
            <v>11401</v>
          </cell>
          <cell r="O42">
            <v>19909.670000000002</v>
          </cell>
          <cell r="P42">
            <v>2624.4565000000002</v>
          </cell>
          <cell r="Q42">
            <v>4615.4234999999999</v>
          </cell>
          <cell r="R42">
            <v>29639.71</v>
          </cell>
          <cell r="S42">
            <v>89568.11</v>
          </cell>
          <cell r="U42">
            <v>930.39</v>
          </cell>
        </row>
        <row r="43">
          <cell r="E43">
            <v>0</v>
          </cell>
          <cell r="F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986.95</v>
          </cell>
          <cell r="G44">
            <v>986.95</v>
          </cell>
          <cell r="N44">
            <v>128</v>
          </cell>
          <cell r="O44">
            <v>217.12900000000002</v>
          </cell>
          <cell r="P44">
            <v>28.621550000000003</v>
          </cell>
          <cell r="Q44">
            <v>50.334449999999997</v>
          </cell>
          <cell r="R44">
            <v>986.95</v>
          </cell>
          <cell r="S44">
            <v>986.95</v>
          </cell>
        </row>
        <row r="45">
          <cell r="C45">
            <v>11</v>
          </cell>
          <cell r="D45">
            <v>14</v>
          </cell>
          <cell r="E45">
            <v>13.673333333333334</v>
          </cell>
          <cell r="F45">
            <v>28151.14</v>
          </cell>
          <cell r="G45">
            <v>6007.75</v>
          </cell>
          <cell r="J45">
            <v>19938.87</v>
          </cell>
          <cell r="K45">
            <v>2204.52</v>
          </cell>
          <cell r="N45">
            <v>3660</v>
          </cell>
          <cell r="O45">
            <v>5708.2564000000002</v>
          </cell>
          <cell r="P45">
            <v>752.45198000000005</v>
          </cell>
          <cell r="Q45">
            <v>1323.2776199999998</v>
          </cell>
          <cell r="R45">
            <v>6007.75</v>
          </cell>
          <cell r="S45">
            <v>25946.62</v>
          </cell>
        </row>
        <row r="46">
          <cell r="C46">
            <v>24</v>
          </cell>
          <cell r="D46">
            <v>29</v>
          </cell>
          <cell r="E46">
            <v>28.323333333333334</v>
          </cell>
          <cell r="F46">
            <v>44760.369999999995</v>
          </cell>
          <cell r="G46">
            <v>20942.59</v>
          </cell>
          <cell r="I46">
            <v>23817.78</v>
          </cell>
          <cell r="M46">
            <v>1400</v>
          </cell>
          <cell r="N46">
            <v>5637</v>
          </cell>
          <cell r="O46">
            <v>9847.2813999999998</v>
          </cell>
          <cell r="P46">
            <v>1298.0507299999999</v>
          </cell>
          <cell r="Q46">
            <v>2282.7788699999996</v>
          </cell>
          <cell r="R46">
            <v>20942.59</v>
          </cell>
          <cell r="S46">
            <v>44760.369999999995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5</v>
          </cell>
          <cell r="D48">
            <v>6</v>
          </cell>
          <cell r="E48">
            <v>5.86</v>
          </cell>
          <cell r="F48">
            <v>5959.54</v>
          </cell>
          <cell r="G48">
            <v>5959.54</v>
          </cell>
          <cell r="N48">
            <v>775</v>
          </cell>
          <cell r="O48">
            <v>1311.0988</v>
          </cell>
          <cell r="P48">
            <v>172.82666</v>
          </cell>
          <cell r="Q48">
            <v>303.93653999999998</v>
          </cell>
          <cell r="R48">
            <v>5959.54</v>
          </cell>
          <cell r="S48">
            <v>5959.54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C50">
            <v>10</v>
          </cell>
          <cell r="D50">
            <v>13</v>
          </cell>
          <cell r="E50">
            <v>12.696666666666667</v>
          </cell>
          <cell r="F50">
            <v>23245.79</v>
          </cell>
          <cell r="G50">
            <v>23245.79</v>
          </cell>
          <cell r="N50">
            <v>3022</v>
          </cell>
          <cell r="O50">
            <v>5114.0738000000001</v>
          </cell>
          <cell r="P50">
            <v>674.12791000000004</v>
          </cell>
          <cell r="Q50">
            <v>1185.53529</v>
          </cell>
          <cell r="R50">
            <v>18593.84</v>
          </cell>
          <cell r="S50">
            <v>18593.84</v>
          </cell>
          <cell r="U50">
            <v>4651.95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C52">
            <v>16</v>
          </cell>
          <cell r="D52">
            <v>20</v>
          </cell>
          <cell r="E52">
            <v>19.533333333333335</v>
          </cell>
          <cell r="F52">
            <v>110507.1</v>
          </cell>
          <cell r="G52">
            <v>29860.38</v>
          </cell>
          <cell r="I52">
            <v>80646.720000000001</v>
          </cell>
          <cell r="M52">
            <v>2800</v>
          </cell>
          <cell r="N52">
            <v>14002</v>
          </cell>
          <cell r="O52">
            <v>24311.562000000002</v>
          </cell>
          <cell r="P52">
            <v>3204.7059000000004</v>
          </cell>
          <cell r="Q52">
            <v>5635.8621000000003</v>
          </cell>
          <cell r="R52">
            <v>29860.38</v>
          </cell>
          <cell r="S52">
            <v>110507.1</v>
          </cell>
        </row>
        <row r="53">
          <cell r="C53">
            <v>25</v>
          </cell>
          <cell r="D53">
            <v>30</v>
          </cell>
          <cell r="E53">
            <v>29.3</v>
          </cell>
          <cell r="F53">
            <v>100867.43</v>
          </cell>
          <cell r="G53">
            <v>35221.99</v>
          </cell>
          <cell r="I53">
            <v>65645.440000000002</v>
          </cell>
          <cell r="N53">
            <v>13113</v>
          </cell>
          <cell r="O53">
            <v>22190.834599999998</v>
          </cell>
          <cell r="P53">
            <v>2925.1554700000002</v>
          </cell>
          <cell r="Q53">
            <v>5144.2389299999995</v>
          </cell>
          <cell r="R53">
            <v>35221.99</v>
          </cell>
          <cell r="S53">
            <v>100867.43</v>
          </cell>
        </row>
        <row r="54">
          <cell r="E54">
            <v>0</v>
          </cell>
          <cell r="F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C55">
            <v>21</v>
          </cell>
          <cell r="D55">
            <v>26</v>
          </cell>
          <cell r="E55">
            <v>25.393333333333334</v>
          </cell>
          <cell r="F55">
            <v>13567.95</v>
          </cell>
          <cell r="G55">
            <v>13567.95</v>
          </cell>
          <cell r="M55">
            <v>2800</v>
          </cell>
          <cell r="N55">
            <v>1400</v>
          </cell>
          <cell r="O55">
            <v>2984.9490000000001</v>
          </cell>
          <cell r="P55">
            <v>393.47055000000006</v>
          </cell>
          <cell r="Q55">
            <v>691.96545000000003</v>
          </cell>
          <cell r="R55">
            <v>13567.95</v>
          </cell>
          <cell r="S55">
            <v>13567.95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C57">
            <v>18</v>
          </cell>
          <cell r="D57">
            <v>23</v>
          </cell>
          <cell r="E57">
            <v>22.463333333333335</v>
          </cell>
          <cell r="F57">
            <v>89165.05</v>
          </cell>
          <cell r="G57">
            <v>23914.97</v>
          </cell>
          <cell r="I57">
            <v>65250.080000000002</v>
          </cell>
          <cell r="N57">
            <v>11591</v>
          </cell>
          <cell r="O57">
            <v>19616.311000000002</v>
          </cell>
          <cell r="P57">
            <v>2585.7864500000001</v>
          </cell>
          <cell r="Q57">
            <v>4547.4175500000001</v>
          </cell>
          <cell r="R57">
            <v>23914.97</v>
          </cell>
          <cell r="S57">
            <v>89165.05</v>
          </cell>
        </row>
        <row r="58">
          <cell r="C58">
            <v>16</v>
          </cell>
          <cell r="D58">
            <v>20</v>
          </cell>
          <cell r="E58">
            <v>19.533333333333335</v>
          </cell>
          <cell r="F58">
            <v>35670.620000000003</v>
          </cell>
          <cell r="G58">
            <v>13852.74</v>
          </cell>
          <cell r="I58">
            <v>21817.88</v>
          </cell>
          <cell r="N58">
            <v>4637</v>
          </cell>
          <cell r="O58">
            <v>7847.5364000000009</v>
          </cell>
          <cell r="P58">
            <v>1034.4479800000001</v>
          </cell>
          <cell r="Q58">
            <v>1819.20162</v>
          </cell>
          <cell r="R58">
            <v>12280.32</v>
          </cell>
          <cell r="S58">
            <v>34098.200000000004</v>
          </cell>
          <cell r="U58">
            <v>1572.42</v>
          </cell>
        </row>
        <row r="59">
          <cell r="C59">
            <v>22</v>
          </cell>
          <cell r="D59">
            <v>27</v>
          </cell>
          <cell r="E59">
            <v>26.37</v>
          </cell>
          <cell r="F59">
            <v>99480.88</v>
          </cell>
          <cell r="G59">
            <v>30202.16</v>
          </cell>
          <cell r="I59">
            <v>69278.720000000001</v>
          </cell>
          <cell r="N59">
            <v>12933</v>
          </cell>
          <cell r="O59">
            <v>21885.793600000001</v>
          </cell>
          <cell r="P59">
            <v>2884.9455200000002</v>
          </cell>
          <cell r="Q59">
            <v>5073.5248799999999</v>
          </cell>
          <cell r="R59">
            <v>30202.16</v>
          </cell>
          <cell r="S59">
            <v>99480.88</v>
          </cell>
        </row>
        <row r="60">
          <cell r="C60">
            <v>22</v>
          </cell>
          <cell r="D60">
            <v>27</v>
          </cell>
          <cell r="E60">
            <v>26.37</v>
          </cell>
          <cell r="F60">
            <v>98101.849999999991</v>
          </cell>
          <cell r="G60">
            <v>30018.17</v>
          </cell>
          <cell r="I60">
            <v>68083.679999999993</v>
          </cell>
          <cell r="N60">
            <v>12753</v>
          </cell>
          <cell r="O60">
            <v>21582.406999999999</v>
          </cell>
          <cell r="P60">
            <v>2844.9536499999999</v>
          </cell>
          <cell r="Q60">
            <v>5003.1943499999988</v>
          </cell>
          <cell r="R60">
            <v>30018.17</v>
          </cell>
          <cell r="S60">
            <v>98101.849999999991</v>
          </cell>
        </row>
        <row r="61">
          <cell r="C61">
            <v>10</v>
          </cell>
          <cell r="D61">
            <v>11</v>
          </cell>
          <cell r="E61">
            <v>10.743333333333334</v>
          </cell>
          <cell r="F61">
            <v>22319.279999999999</v>
          </cell>
          <cell r="G61">
            <v>7005.68</v>
          </cell>
          <cell r="J61">
            <v>15313.6</v>
          </cell>
          <cell r="N61">
            <v>2902</v>
          </cell>
          <cell r="O61">
            <v>4910.2415999999994</v>
          </cell>
          <cell r="P61">
            <v>647.25912000000005</v>
          </cell>
          <cell r="Q61">
            <v>1138.2832799999999</v>
          </cell>
          <cell r="R61">
            <v>7005.68</v>
          </cell>
          <cell r="S61">
            <v>22319.279999999999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875.01</v>
          </cell>
          <cell r="G62">
            <v>875.01</v>
          </cell>
          <cell r="N62">
            <v>114</v>
          </cell>
          <cell r="O62">
            <v>192.50219999999999</v>
          </cell>
          <cell r="P62">
            <v>25.37529</v>
          </cell>
          <cell r="Q62">
            <v>44.625509999999998</v>
          </cell>
          <cell r="R62">
            <v>875.01</v>
          </cell>
          <cell r="S62">
            <v>875.01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96010.79</v>
          </cell>
          <cell r="G63">
            <v>-19.97</v>
          </cell>
          <cell r="I63">
            <v>96030.76</v>
          </cell>
          <cell r="M63">
            <v>1400</v>
          </cell>
          <cell r="N63">
            <v>12299</v>
          </cell>
          <cell r="O63">
            <v>21122.373799999998</v>
          </cell>
          <cell r="P63">
            <v>2784.3129100000001</v>
          </cell>
          <cell r="Q63">
            <v>4896.5502899999992</v>
          </cell>
          <cell r="R63">
            <v>-19.97</v>
          </cell>
          <cell r="S63">
            <v>96010.79</v>
          </cell>
        </row>
        <row r="64">
          <cell r="E64">
            <v>0</v>
          </cell>
          <cell r="F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1</v>
          </cell>
          <cell r="D66">
            <v>2</v>
          </cell>
          <cell r="E66">
            <v>1.9533333333333334</v>
          </cell>
          <cell r="F66">
            <v>54057.08</v>
          </cell>
          <cell r="G66">
            <v>2050.44</v>
          </cell>
          <cell r="I66">
            <v>52006.64</v>
          </cell>
          <cell r="N66">
            <v>7027</v>
          </cell>
          <cell r="O66">
            <v>11892.5576</v>
          </cell>
          <cell r="P66">
            <v>1567.6553200000001</v>
          </cell>
          <cell r="Q66">
            <v>2756.9110799999999</v>
          </cell>
          <cell r="R66">
            <v>1756.63</v>
          </cell>
          <cell r="S66">
            <v>53763.270000000004</v>
          </cell>
          <cell r="U66">
            <v>293.81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C68">
            <v>16</v>
          </cell>
          <cell r="D68">
            <v>20</v>
          </cell>
          <cell r="E68">
            <v>19.533333333333335</v>
          </cell>
          <cell r="F68">
            <v>103717.23</v>
          </cell>
          <cell r="G68">
            <v>25124.03</v>
          </cell>
          <cell r="I68">
            <v>78593.2</v>
          </cell>
          <cell r="M68">
            <v>1400</v>
          </cell>
          <cell r="N68">
            <v>13301</v>
          </cell>
          <cell r="O68">
            <v>22817.7906</v>
          </cell>
          <cell r="P68">
            <v>3007.7996699999999</v>
          </cell>
          <cell r="Q68">
            <v>5289.5787299999993</v>
          </cell>
          <cell r="R68">
            <v>25124.03</v>
          </cell>
          <cell r="S68">
            <v>103717.23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2522</v>
          </cell>
          <cell r="G69">
            <v>2522</v>
          </cell>
          <cell r="N69">
            <v>328</v>
          </cell>
          <cell r="O69">
            <v>554.84</v>
          </cell>
          <cell r="P69">
            <v>73.138000000000005</v>
          </cell>
          <cell r="Q69">
            <v>128.62199999999999</v>
          </cell>
          <cell r="R69">
            <v>2522</v>
          </cell>
          <cell r="S69">
            <v>2522</v>
          </cell>
        </row>
        <row r="70">
          <cell r="E70">
            <v>0</v>
          </cell>
          <cell r="F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C71">
            <v>22</v>
          </cell>
          <cell r="D71">
            <v>27</v>
          </cell>
          <cell r="E71">
            <v>26.37</v>
          </cell>
          <cell r="F71">
            <v>90712.38</v>
          </cell>
          <cell r="G71">
            <v>28279.66</v>
          </cell>
          <cell r="I71">
            <v>62432.72</v>
          </cell>
          <cell r="N71">
            <v>11793</v>
          </cell>
          <cell r="O71">
            <v>19956.723600000001</v>
          </cell>
          <cell r="P71">
            <v>2630.6590200000001</v>
          </cell>
          <cell r="Q71">
            <v>4626.3313799999996</v>
          </cell>
          <cell r="R71">
            <v>28279.66</v>
          </cell>
          <cell r="S71">
            <v>90712.38</v>
          </cell>
        </row>
        <row r="72">
          <cell r="C72">
            <v>1</v>
          </cell>
          <cell r="D72">
            <v>1</v>
          </cell>
          <cell r="E72">
            <v>0.97666666666666668</v>
          </cell>
          <cell r="F72">
            <v>787.63</v>
          </cell>
          <cell r="G72">
            <v>787.63</v>
          </cell>
          <cell r="N72">
            <v>102</v>
          </cell>
          <cell r="O72">
            <v>173.27860000000001</v>
          </cell>
          <cell r="P72">
            <v>22.841270000000002</v>
          </cell>
          <cell r="Q72">
            <v>40.169129999999996</v>
          </cell>
          <cell r="R72">
            <v>787.63</v>
          </cell>
          <cell r="S72">
            <v>787.63</v>
          </cell>
        </row>
        <row r="73">
          <cell r="C73">
            <v>25</v>
          </cell>
          <cell r="D73">
            <v>30</v>
          </cell>
          <cell r="E73">
            <v>29.3</v>
          </cell>
          <cell r="F73">
            <v>43830.35</v>
          </cell>
          <cell r="G73">
            <v>18586.37</v>
          </cell>
          <cell r="I73">
            <v>25243.98</v>
          </cell>
          <cell r="N73">
            <v>5698</v>
          </cell>
          <cell r="O73">
            <v>9642.6769999999997</v>
          </cell>
          <cell r="P73">
            <v>1271.08015</v>
          </cell>
          <cell r="Q73">
            <v>2235.3478499999997</v>
          </cell>
          <cell r="R73">
            <v>18586.37</v>
          </cell>
          <cell r="S73">
            <v>43830.35</v>
          </cell>
        </row>
        <row r="74">
          <cell r="C74">
            <v>5</v>
          </cell>
          <cell r="D74">
            <v>6</v>
          </cell>
          <cell r="E74">
            <v>5.86</v>
          </cell>
          <cell r="F74">
            <v>6419.89</v>
          </cell>
          <cell r="G74">
            <v>6419.89</v>
          </cell>
          <cell r="M74">
            <v>2800</v>
          </cell>
          <cell r="N74">
            <v>471</v>
          </cell>
          <cell r="O74">
            <v>1412.3758</v>
          </cell>
          <cell r="P74">
            <v>186.17681000000002</v>
          </cell>
          <cell r="Q74">
            <v>327.41438999999997</v>
          </cell>
          <cell r="R74">
            <v>6419.89</v>
          </cell>
          <cell r="S74">
            <v>6419.89</v>
          </cell>
        </row>
        <row r="75">
          <cell r="C75">
            <v>16</v>
          </cell>
          <cell r="D75">
            <v>20</v>
          </cell>
          <cell r="E75">
            <v>19.533333333333335</v>
          </cell>
          <cell r="F75">
            <v>103935.65</v>
          </cell>
          <cell r="G75">
            <v>24461.01</v>
          </cell>
          <cell r="I75">
            <v>79474.64</v>
          </cell>
          <cell r="N75">
            <v>13512</v>
          </cell>
          <cell r="O75">
            <v>22865.842999999997</v>
          </cell>
          <cell r="P75">
            <v>3014.1338500000002</v>
          </cell>
          <cell r="Q75">
            <v>5300.7181499999997</v>
          </cell>
          <cell r="R75">
            <v>24461.01</v>
          </cell>
          <cell r="S75">
            <v>103935.65</v>
          </cell>
        </row>
        <row r="76">
          <cell r="C76">
            <v>22</v>
          </cell>
          <cell r="D76">
            <v>27</v>
          </cell>
          <cell r="E76">
            <v>26.37</v>
          </cell>
          <cell r="F76">
            <v>93595</v>
          </cell>
          <cell r="G76">
            <v>30726.6</v>
          </cell>
          <cell r="I76">
            <v>62868.4</v>
          </cell>
          <cell r="M76">
            <v>2800</v>
          </cell>
          <cell r="N76">
            <v>11803</v>
          </cell>
          <cell r="O76">
            <v>20590.900000000001</v>
          </cell>
          <cell r="P76">
            <v>2714.2550000000001</v>
          </cell>
          <cell r="Q76">
            <v>4773.3449999999993</v>
          </cell>
          <cell r="R76">
            <v>30726.6</v>
          </cell>
          <cell r="S76">
            <v>93595</v>
          </cell>
        </row>
        <row r="77">
          <cell r="C77">
            <v>20</v>
          </cell>
          <cell r="D77">
            <v>25</v>
          </cell>
          <cell r="E77">
            <v>24.416666666666668</v>
          </cell>
          <cell r="F77">
            <v>39408.720000000001</v>
          </cell>
          <cell r="G77">
            <v>15752.64</v>
          </cell>
          <cell r="I77">
            <v>23656.080000000002</v>
          </cell>
          <cell r="N77">
            <v>5123</v>
          </cell>
          <cell r="O77">
            <v>8669.9184000000005</v>
          </cell>
          <cell r="P77">
            <v>1142.8528800000001</v>
          </cell>
          <cell r="Q77">
            <v>2009.8447199999998</v>
          </cell>
          <cell r="R77">
            <v>15752.64</v>
          </cell>
          <cell r="S77">
            <v>39408.720000000001</v>
          </cell>
        </row>
        <row r="78">
          <cell r="C78">
            <v>10</v>
          </cell>
          <cell r="D78">
            <v>13</v>
          </cell>
          <cell r="E78">
            <v>12.696666666666667</v>
          </cell>
          <cell r="F78">
            <v>16170.62</v>
          </cell>
          <cell r="G78">
            <v>16170.62</v>
          </cell>
          <cell r="N78">
            <v>2102</v>
          </cell>
          <cell r="O78">
            <v>3557.5364000000004</v>
          </cell>
          <cell r="P78">
            <v>468.94798000000003</v>
          </cell>
          <cell r="Q78">
            <v>824.70161999999993</v>
          </cell>
          <cell r="R78">
            <v>16170.62</v>
          </cell>
          <cell r="S78">
            <v>16170.62</v>
          </cell>
        </row>
        <row r="79">
          <cell r="C79">
            <v>16</v>
          </cell>
          <cell r="D79">
            <v>20</v>
          </cell>
          <cell r="E79">
            <v>19.533333333333335</v>
          </cell>
          <cell r="F79">
            <v>110907.04999999999</v>
          </cell>
          <cell r="G79">
            <v>27423.37</v>
          </cell>
          <cell r="I79">
            <v>83483.679999999993</v>
          </cell>
          <cell r="M79">
            <v>2800</v>
          </cell>
          <cell r="N79">
            <v>14054</v>
          </cell>
          <cell r="O79">
            <v>24399.550999999996</v>
          </cell>
          <cell r="P79">
            <v>3216.3044499999996</v>
          </cell>
          <cell r="Q79">
            <v>5656.2595499999989</v>
          </cell>
          <cell r="R79">
            <v>27423.37</v>
          </cell>
          <cell r="S79">
            <v>110907.04999999999</v>
          </cell>
        </row>
        <row r="80">
          <cell r="C80">
            <v>25</v>
          </cell>
          <cell r="D80">
            <v>30</v>
          </cell>
          <cell r="E80">
            <v>29.3</v>
          </cell>
          <cell r="F80">
            <v>16029.4</v>
          </cell>
          <cell r="G80">
            <v>6396</v>
          </cell>
          <cell r="I80">
            <v>9633.4</v>
          </cell>
          <cell r="N80">
            <v>2084</v>
          </cell>
          <cell r="O80">
            <v>3526.4679999999998</v>
          </cell>
          <cell r="P80">
            <v>464.8526</v>
          </cell>
          <cell r="Q80">
            <v>817.49939999999992</v>
          </cell>
          <cell r="R80">
            <v>6396</v>
          </cell>
          <cell r="S80">
            <v>16029.4</v>
          </cell>
        </row>
        <row r="81">
          <cell r="C81">
            <v>22</v>
          </cell>
          <cell r="D81">
            <v>27</v>
          </cell>
          <cell r="E81">
            <v>26.37</v>
          </cell>
          <cell r="F81">
            <v>139597.76000000001</v>
          </cell>
          <cell r="G81">
            <v>42755.28</v>
          </cell>
          <cell r="I81">
            <v>96842.48</v>
          </cell>
          <cell r="N81">
            <v>18148</v>
          </cell>
          <cell r="O81">
            <v>30711.507200000004</v>
          </cell>
          <cell r="P81">
            <v>4048.3350400000004</v>
          </cell>
          <cell r="Q81">
            <v>7119.4857599999996</v>
          </cell>
          <cell r="R81">
            <v>42755.28</v>
          </cell>
          <cell r="S81">
            <v>139597.76000000001</v>
          </cell>
        </row>
        <row r="82">
          <cell r="C82">
            <v>25</v>
          </cell>
          <cell r="D82">
            <v>30</v>
          </cell>
          <cell r="E82">
            <v>29.3</v>
          </cell>
          <cell r="F82">
            <v>132839.72</v>
          </cell>
          <cell r="G82">
            <v>53372.36</v>
          </cell>
          <cell r="I82">
            <v>79467.360000000001</v>
          </cell>
          <cell r="N82">
            <v>17269</v>
          </cell>
          <cell r="O82">
            <v>29224.738400000002</v>
          </cell>
          <cell r="P82">
            <v>3852.3518800000002</v>
          </cell>
          <cell r="Q82">
            <v>6774.8257199999998</v>
          </cell>
          <cell r="R82">
            <v>51260.590000000004</v>
          </cell>
          <cell r="S82">
            <v>130727.95</v>
          </cell>
          <cell r="U82">
            <v>2111.77</v>
          </cell>
        </row>
        <row r="83">
          <cell r="C83">
            <v>25</v>
          </cell>
          <cell r="D83">
            <v>30</v>
          </cell>
          <cell r="E83">
            <v>29.3</v>
          </cell>
          <cell r="F83">
            <v>159643.51</v>
          </cell>
          <cell r="G83">
            <v>51272.31</v>
          </cell>
          <cell r="I83">
            <v>108371.2</v>
          </cell>
          <cell r="N83">
            <v>20754</v>
          </cell>
          <cell r="O83">
            <v>35121.572200000002</v>
          </cell>
          <cell r="P83">
            <v>4629.6617900000001</v>
          </cell>
          <cell r="Q83">
            <v>8141.8190100000002</v>
          </cell>
          <cell r="R83">
            <v>51272.31</v>
          </cell>
          <cell r="S83">
            <v>159643.51</v>
          </cell>
        </row>
        <row r="84">
          <cell r="C84">
            <v>15</v>
          </cell>
          <cell r="D84">
            <v>19</v>
          </cell>
          <cell r="E84">
            <v>18.556666666666668</v>
          </cell>
          <cell r="F84">
            <v>81351.33</v>
          </cell>
          <cell r="G84">
            <v>20134.93</v>
          </cell>
          <cell r="I84">
            <v>61216.4</v>
          </cell>
          <cell r="N84">
            <v>10576</v>
          </cell>
          <cell r="O84">
            <v>17897.292600000001</v>
          </cell>
          <cell r="P84">
            <v>2359.1885700000003</v>
          </cell>
          <cell r="Q84">
            <v>4148.9178299999994</v>
          </cell>
          <cell r="R84">
            <v>20134.93</v>
          </cell>
          <cell r="S84">
            <v>81351.33</v>
          </cell>
        </row>
        <row r="85">
          <cell r="C85">
            <v>1</v>
          </cell>
          <cell r="D85">
            <v>1</v>
          </cell>
          <cell r="E85">
            <v>0.97666666666666668</v>
          </cell>
          <cell r="F85">
            <v>767.52</v>
          </cell>
          <cell r="G85">
            <v>767.52</v>
          </cell>
          <cell r="N85">
            <v>100</v>
          </cell>
          <cell r="O85">
            <v>168.8544</v>
          </cell>
          <cell r="P85">
            <v>22.25808</v>
          </cell>
          <cell r="Q85">
            <v>39.143519999999995</v>
          </cell>
          <cell r="R85">
            <v>767.52</v>
          </cell>
          <cell r="S85">
            <v>767.52</v>
          </cell>
        </row>
        <row r="86">
          <cell r="C86">
            <v>5</v>
          </cell>
          <cell r="D86">
            <v>6</v>
          </cell>
          <cell r="E86">
            <v>5.86</v>
          </cell>
          <cell r="F86">
            <v>10816.85</v>
          </cell>
          <cell r="G86">
            <v>10816.85</v>
          </cell>
          <cell r="N86">
            <v>1406</v>
          </cell>
          <cell r="O86">
            <v>2379.7069999999999</v>
          </cell>
          <cell r="P86">
            <v>313.68865000000005</v>
          </cell>
          <cell r="Q86">
            <v>551.65935000000002</v>
          </cell>
          <cell r="R86">
            <v>10327.17</v>
          </cell>
          <cell r="S86">
            <v>10327.17</v>
          </cell>
          <cell r="U86">
            <v>489.68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1943.69</v>
          </cell>
          <cell r="G87">
            <v>1943.69</v>
          </cell>
          <cell r="M87">
            <v>1400</v>
          </cell>
          <cell r="N87">
            <v>71</v>
          </cell>
          <cell r="O87">
            <v>427.61180000000002</v>
          </cell>
          <cell r="P87">
            <v>56.367010000000008</v>
          </cell>
          <cell r="Q87">
            <v>99.128189999999989</v>
          </cell>
          <cell r="R87">
            <v>1943.69</v>
          </cell>
          <cell r="S87">
            <v>1943.69</v>
          </cell>
        </row>
        <row r="88">
          <cell r="E88">
            <v>0</v>
          </cell>
          <cell r="F88">
            <v>18088.77</v>
          </cell>
          <cell r="J88">
            <v>18088.77</v>
          </cell>
          <cell r="N88">
            <v>2352</v>
          </cell>
          <cell r="O88">
            <v>3979.5293999999999</v>
          </cell>
          <cell r="P88">
            <v>524.57433000000003</v>
          </cell>
          <cell r="Q88">
            <v>922.52726999999993</v>
          </cell>
          <cell r="R88">
            <v>0</v>
          </cell>
          <cell r="S88">
            <v>18088.77</v>
          </cell>
        </row>
        <row r="89">
          <cell r="C89">
            <v>10</v>
          </cell>
          <cell r="D89">
            <v>11</v>
          </cell>
          <cell r="E89">
            <v>10.743333333333334</v>
          </cell>
          <cell r="F89">
            <v>15419.2</v>
          </cell>
          <cell r="G89">
            <v>15419.2</v>
          </cell>
          <cell r="N89">
            <v>2004</v>
          </cell>
          <cell r="O89">
            <v>3392.2240000000002</v>
          </cell>
          <cell r="P89">
            <v>447.15680000000003</v>
          </cell>
          <cell r="Q89">
            <v>786.37919999999997</v>
          </cell>
          <cell r="R89">
            <v>15419.2</v>
          </cell>
          <cell r="S89">
            <v>15419.2</v>
          </cell>
        </row>
        <row r="90">
          <cell r="C90">
            <v>22</v>
          </cell>
          <cell r="D90">
            <v>27</v>
          </cell>
          <cell r="E90">
            <v>26.37</v>
          </cell>
          <cell r="F90">
            <v>115668.27</v>
          </cell>
          <cell r="G90">
            <v>35442.67</v>
          </cell>
          <cell r="I90">
            <v>80225.600000000006</v>
          </cell>
          <cell r="N90">
            <v>15037</v>
          </cell>
          <cell r="O90">
            <v>25447.019400000001</v>
          </cell>
          <cell r="P90">
            <v>3354.3798300000003</v>
          </cell>
          <cell r="Q90">
            <v>5899.0817699999998</v>
          </cell>
          <cell r="R90">
            <v>35246.799999999996</v>
          </cell>
          <cell r="S90">
            <v>115472.40000000001</v>
          </cell>
          <cell r="U90">
            <v>195.87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C92">
            <v>25</v>
          </cell>
          <cell r="D92">
            <v>30</v>
          </cell>
          <cell r="E92">
            <v>29.3</v>
          </cell>
          <cell r="F92">
            <v>37420.080000000002</v>
          </cell>
          <cell r="G92">
            <v>19355.599999999999</v>
          </cell>
          <cell r="I92">
            <v>18064.48</v>
          </cell>
          <cell r="N92">
            <v>4865</v>
          </cell>
          <cell r="O92">
            <v>8232.4176000000007</v>
          </cell>
          <cell r="P92">
            <v>1085.1823200000001</v>
          </cell>
          <cell r="Q92">
            <v>1908.42408</v>
          </cell>
          <cell r="R92">
            <v>19355.599999999999</v>
          </cell>
          <cell r="S92">
            <v>37420.080000000002</v>
          </cell>
        </row>
        <row r="93">
          <cell r="E93">
            <v>0</v>
          </cell>
          <cell r="F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C94">
            <v>10</v>
          </cell>
          <cell r="D94">
            <v>13</v>
          </cell>
          <cell r="E94">
            <v>12.696666666666667</v>
          </cell>
          <cell r="F94">
            <v>13892.21</v>
          </cell>
          <cell r="G94">
            <v>13892.21</v>
          </cell>
          <cell r="M94">
            <v>1400</v>
          </cell>
          <cell r="N94">
            <v>1624</v>
          </cell>
          <cell r="O94">
            <v>3056.2862</v>
          </cell>
          <cell r="P94">
            <v>402.87408999999997</v>
          </cell>
          <cell r="Q94">
            <v>708.50270999999987</v>
          </cell>
          <cell r="R94">
            <v>13892.21</v>
          </cell>
          <cell r="S94">
            <v>13892.21</v>
          </cell>
        </row>
        <row r="95">
          <cell r="C95">
            <v>16</v>
          </cell>
          <cell r="D95">
            <v>20</v>
          </cell>
          <cell r="E95">
            <v>19.533333333333335</v>
          </cell>
          <cell r="F95">
            <v>105210.74</v>
          </cell>
          <cell r="G95">
            <v>25313.3</v>
          </cell>
          <cell r="I95">
            <v>79897.440000000002</v>
          </cell>
          <cell r="N95">
            <v>13677</v>
          </cell>
          <cell r="O95">
            <v>23146.362800000003</v>
          </cell>
          <cell r="P95">
            <v>3051.1114600000005</v>
          </cell>
          <cell r="Q95">
            <v>5365.7477399999998</v>
          </cell>
          <cell r="R95">
            <v>25313.3</v>
          </cell>
          <cell r="S95">
            <v>105210.74</v>
          </cell>
        </row>
        <row r="96">
          <cell r="C96">
            <v>25</v>
          </cell>
          <cell r="D96">
            <v>30</v>
          </cell>
          <cell r="E96">
            <v>29.3</v>
          </cell>
          <cell r="F96">
            <v>9091.93</v>
          </cell>
          <cell r="G96">
            <v>9724.17</v>
          </cell>
          <cell r="I96">
            <v>-632.24</v>
          </cell>
          <cell r="N96">
            <v>1182</v>
          </cell>
          <cell r="O96">
            <v>2000.2246</v>
          </cell>
          <cell r="P96">
            <v>263.66597000000002</v>
          </cell>
          <cell r="Q96">
            <v>463.68842999999998</v>
          </cell>
          <cell r="R96">
            <v>9724.17</v>
          </cell>
          <cell r="S96">
            <v>9091.93</v>
          </cell>
        </row>
        <row r="97">
          <cell r="F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  <cell r="F4">
            <v>1000</v>
          </cell>
          <cell r="H4">
            <v>1000</v>
          </cell>
          <cell r="M4">
            <v>2800</v>
          </cell>
          <cell r="N4">
            <v>-234</v>
          </cell>
          <cell r="O4">
            <v>220</v>
          </cell>
          <cell r="P4">
            <v>29</v>
          </cell>
          <cell r="Q4">
            <v>51</v>
          </cell>
          <cell r="R4">
            <v>1000</v>
          </cell>
          <cell r="S4">
            <v>1000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500</v>
          </cell>
          <cell r="H5">
            <v>500</v>
          </cell>
          <cell r="M5">
            <v>4400</v>
          </cell>
          <cell r="N5">
            <v>-507</v>
          </cell>
          <cell r="O5">
            <v>110</v>
          </cell>
          <cell r="P5">
            <v>14.5</v>
          </cell>
          <cell r="Q5">
            <v>25.5</v>
          </cell>
          <cell r="R5">
            <v>500</v>
          </cell>
          <cell r="S5">
            <v>500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1000</v>
          </cell>
          <cell r="H6">
            <v>1000</v>
          </cell>
          <cell r="N6">
            <v>130</v>
          </cell>
          <cell r="O6">
            <v>220</v>
          </cell>
          <cell r="P6">
            <v>29</v>
          </cell>
          <cell r="Q6">
            <v>51</v>
          </cell>
          <cell r="R6">
            <v>1000</v>
          </cell>
          <cell r="S6">
            <v>1000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530</v>
          </cell>
          <cell r="H7">
            <v>530</v>
          </cell>
          <cell r="M7">
            <v>1400</v>
          </cell>
          <cell r="N7">
            <v>-113</v>
          </cell>
          <cell r="O7">
            <v>116.6</v>
          </cell>
          <cell r="P7">
            <v>15.370000000000001</v>
          </cell>
          <cell r="Q7">
            <v>27.029999999999998</v>
          </cell>
          <cell r="R7">
            <v>530</v>
          </cell>
          <cell r="S7">
            <v>530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330</v>
          </cell>
          <cell r="H8">
            <v>330</v>
          </cell>
          <cell r="N8">
            <v>43</v>
          </cell>
          <cell r="O8">
            <v>72.599999999999994</v>
          </cell>
          <cell r="P8">
            <v>9.57</v>
          </cell>
          <cell r="Q8">
            <v>16.829999999999998</v>
          </cell>
          <cell r="R8">
            <v>330</v>
          </cell>
          <cell r="S8">
            <v>330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900</v>
          </cell>
          <cell r="H9">
            <v>900</v>
          </cell>
          <cell r="M9">
            <v>1900</v>
          </cell>
          <cell r="N9">
            <v>-130</v>
          </cell>
          <cell r="O9">
            <v>198</v>
          </cell>
          <cell r="P9">
            <v>26.1</v>
          </cell>
          <cell r="Q9">
            <v>45.9</v>
          </cell>
          <cell r="R9">
            <v>900</v>
          </cell>
          <cell r="S9">
            <v>900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530</v>
          </cell>
          <cell r="H10">
            <v>530</v>
          </cell>
          <cell r="N10">
            <v>69</v>
          </cell>
          <cell r="O10">
            <v>116.6</v>
          </cell>
          <cell r="P10">
            <v>15.370000000000001</v>
          </cell>
          <cell r="Q10">
            <v>27.029999999999998</v>
          </cell>
          <cell r="R10">
            <v>530</v>
          </cell>
          <cell r="S10">
            <v>530</v>
          </cell>
        </row>
        <row r="11">
          <cell r="C11">
            <v>26</v>
          </cell>
          <cell r="D11">
            <v>31</v>
          </cell>
          <cell r="E11">
            <v>29.3</v>
          </cell>
          <cell r="F11">
            <v>18420.48</v>
          </cell>
          <cell r="G11">
            <v>18420.48</v>
          </cell>
          <cell r="N11">
            <v>2395</v>
          </cell>
          <cell r="O11">
            <v>4052.5056</v>
          </cell>
          <cell r="P11">
            <v>534.19392000000005</v>
          </cell>
          <cell r="Q11">
            <v>939.44447999999988</v>
          </cell>
          <cell r="R11">
            <v>18420.48</v>
          </cell>
          <cell r="S11">
            <v>18420.48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800</v>
          </cell>
          <cell r="H12">
            <v>800</v>
          </cell>
          <cell r="N12">
            <v>104</v>
          </cell>
          <cell r="O12">
            <v>176</v>
          </cell>
          <cell r="P12">
            <v>23.200000000000003</v>
          </cell>
          <cell r="Q12">
            <v>40.799999999999997</v>
          </cell>
          <cell r="R12">
            <v>800</v>
          </cell>
          <cell r="S12">
            <v>800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800</v>
          </cell>
          <cell r="H13">
            <v>800</v>
          </cell>
          <cell r="M13">
            <v>1400</v>
          </cell>
          <cell r="N13">
            <v>-78</v>
          </cell>
          <cell r="O13">
            <v>176</v>
          </cell>
          <cell r="P13">
            <v>23.200000000000003</v>
          </cell>
          <cell r="Q13">
            <v>40.799999999999997</v>
          </cell>
          <cell r="R13">
            <v>800</v>
          </cell>
          <cell r="S13">
            <v>800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23</v>
          </cell>
          <cell r="D15">
            <v>28</v>
          </cell>
          <cell r="E15">
            <v>26.464516129032258</v>
          </cell>
          <cell r="F15">
            <v>34251.120000000003</v>
          </cell>
          <cell r="G15">
            <v>16181.88</v>
          </cell>
          <cell r="I15">
            <v>18069.240000000002</v>
          </cell>
          <cell r="N15">
            <v>4453</v>
          </cell>
          <cell r="O15">
            <v>7535.2464000000009</v>
          </cell>
          <cell r="P15">
            <v>993.28248000000008</v>
          </cell>
          <cell r="Q15">
            <v>1746.8071199999999</v>
          </cell>
          <cell r="R15">
            <v>16181.88</v>
          </cell>
          <cell r="S15">
            <v>34251.120000000003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2814.24</v>
          </cell>
          <cell r="G16">
            <v>2814.24</v>
          </cell>
          <cell r="M16">
            <v>2800</v>
          </cell>
          <cell r="N16">
            <v>2</v>
          </cell>
          <cell r="O16">
            <v>619.13279999999997</v>
          </cell>
          <cell r="P16">
            <v>81.612960000000001</v>
          </cell>
          <cell r="Q16">
            <v>143.52623999999997</v>
          </cell>
          <cell r="R16">
            <v>2814.24</v>
          </cell>
          <cell r="S16">
            <v>2814.24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9146.15</v>
          </cell>
          <cell r="G17">
            <v>6646.15</v>
          </cell>
          <cell r="H17">
            <v>2500</v>
          </cell>
          <cell r="M17">
            <v>1400</v>
          </cell>
          <cell r="N17">
            <v>1007</v>
          </cell>
          <cell r="O17">
            <v>2012.153</v>
          </cell>
          <cell r="P17">
            <v>265.23835000000003</v>
          </cell>
          <cell r="Q17">
            <v>466.45364999999993</v>
          </cell>
          <cell r="R17">
            <v>9146.15</v>
          </cell>
          <cell r="S17">
            <v>9146.15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1000</v>
          </cell>
          <cell r="H18">
            <v>1000</v>
          </cell>
          <cell r="N18">
            <v>130</v>
          </cell>
          <cell r="O18">
            <v>220</v>
          </cell>
          <cell r="P18">
            <v>29</v>
          </cell>
          <cell r="Q18">
            <v>51</v>
          </cell>
          <cell r="R18">
            <v>1000</v>
          </cell>
          <cell r="S18">
            <v>1000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1000</v>
          </cell>
          <cell r="H19">
            <v>1000</v>
          </cell>
          <cell r="M19">
            <v>5800</v>
          </cell>
          <cell r="N19">
            <v>-624</v>
          </cell>
          <cell r="O19">
            <v>220</v>
          </cell>
          <cell r="P19">
            <v>29</v>
          </cell>
          <cell r="Q19">
            <v>51</v>
          </cell>
          <cell r="R19">
            <v>1000</v>
          </cell>
          <cell r="S19">
            <v>1000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8000</v>
          </cell>
          <cell r="H20">
            <v>8000</v>
          </cell>
          <cell r="M20">
            <v>1900</v>
          </cell>
          <cell r="N20">
            <v>793</v>
          </cell>
          <cell r="O20">
            <v>1760</v>
          </cell>
          <cell r="P20">
            <v>232</v>
          </cell>
          <cell r="Q20">
            <v>408</v>
          </cell>
          <cell r="R20">
            <v>8000</v>
          </cell>
          <cell r="S20">
            <v>8000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530</v>
          </cell>
          <cell r="H21">
            <v>530</v>
          </cell>
          <cell r="M21">
            <v>2800</v>
          </cell>
          <cell r="N21">
            <v>-295</v>
          </cell>
          <cell r="O21">
            <v>116.6</v>
          </cell>
          <cell r="P21">
            <v>15.370000000000001</v>
          </cell>
          <cell r="Q21">
            <v>27.029999999999998</v>
          </cell>
          <cell r="R21">
            <v>530</v>
          </cell>
          <cell r="S21">
            <v>530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1000</v>
          </cell>
          <cell r="H22">
            <v>1000</v>
          </cell>
          <cell r="M22">
            <v>5800</v>
          </cell>
          <cell r="N22">
            <v>-624</v>
          </cell>
          <cell r="O22">
            <v>220</v>
          </cell>
          <cell r="P22">
            <v>29</v>
          </cell>
          <cell r="Q22">
            <v>51</v>
          </cell>
          <cell r="R22">
            <v>1000</v>
          </cell>
          <cell r="S22">
            <v>1000</v>
          </cell>
        </row>
        <row r="23">
          <cell r="E23">
            <v>0</v>
          </cell>
          <cell r="F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5600</v>
          </cell>
          <cell r="H24">
            <v>5600</v>
          </cell>
          <cell r="N24">
            <v>728</v>
          </cell>
          <cell r="O24">
            <v>1232</v>
          </cell>
          <cell r="P24">
            <v>162.4</v>
          </cell>
          <cell r="Q24">
            <v>285.59999999999997</v>
          </cell>
          <cell r="R24">
            <v>5600</v>
          </cell>
          <cell r="S24">
            <v>5600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1200</v>
          </cell>
          <cell r="H25">
            <v>1200</v>
          </cell>
          <cell r="N25">
            <v>156</v>
          </cell>
          <cell r="O25">
            <v>264</v>
          </cell>
          <cell r="P25">
            <v>34.800000000000004</v>
          </cell>
          <cell r="Q25">
            <v>61.199999999999996</v>
          </cell>
          <cell r="R25">
            <v>1200</v>
          </cell>
          <cell r="S25">
            <v>1200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15403.58</v>
          </cell>
          <cell r="G26">
            <v>2829.42</v>
          </cell>
          <cell r="H26">
            <v>330</v>
          </cell>
          <cell r="J26">
            <v>11476.64</v>
          </cell>
          <cell r="K26">
            <v>767.52</v>
          </cell>
          <cell r="N26">
            <v>2002</v>
          </cell>
          <cell r="O26">
            <v>3219.9331999999999</v>
          </cell>
          <cell r="P26">
            <v>424.44574</v>
          </cell>
          <cell r="Q26">
            <v>746.43905999999993</v>
          </cell>
          <cell r="R26">
            <v>3159.42</v>
          </cell>
          <cell r="S26">
            <v>14636.06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27688.77</v>
          </cell>
          <cell r="I27">
            <v>25741.65</v>
          </cell>
          <cell r="K27">
            <v>1947.12</v>
          </cell>
          <cell r="N27">
            <v>3600</v>
          </cell>
          <cell r="O27">
            <v>5663.1630000000005</v>
          </cell>
          <cell r="P27">
            <v>746.50785000000008</v>
          </cell>
          <cell r="Q27">
            <v>1312.8241499999999</v>
          </cell>
          <cell r="R27">
            <v>0</v>
          </cell>
          <cell r="S27">
            <v>25741.65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1000</v>
          </cell>
          <cell r="H29">
            <v>1000</v>
          </cell>
          <cell r="M29">
            <v>2800</v>
          </cell>
          <cell r="N29">
            <v>-234</v>
          </cell>
          <cell r="O29">
            <v>220</v>
          </cell>
          <cell r="P29">
            <v>29</v>
          </cell>
          <cell r="Q29">
            <v>51</v>
          </cell>
          <cell r="R29">
            <v>1000</v>
          </cell>
          <cell r="S29">
            <v>1000</v>
          </cell>
        </row>
        <row r="30">
          <cell r="C30">
            <v>3</v>
          </cell>
          <cell r="D30">
            <v>3</v>
          </cell>
          <cell r="E30">
            <v>2.8354838709677419</v>
          </cell>
          <cell r="F30">
            <v>3572.02</v>
          </cell>
          <cell r="G30">
            <v>2272.02</v>
          </cell>
          <cell r="H30">
            <v>1300</v>
          </cell>
          <cell r="M30">
            <v>1400</v>
          </cell>
          <cell r="N30">
            <v>282</v>
          </cell>
          <cell r="O30">
            <v>785.84439999999995</v>
          </cell>
          <cell r="P30">
            <v>103.58858000000001</v>
          </cell>
          <cell r="Q30">
            <v>182.17301999999998</v>
          </cell>
          <cell r="R30">
            <v>3572.02</v>
          </cell>
          <cell r="S30">
            <v>3572.02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800</v>
          </cell>
          <cell r="H31">
            <v>800</v>
          </cell>
          <cell r="N31">
            <v>104</v>
          </cell>
          <cell r="O31">
            <v>176</v>
          </cell>
          <cell r="P31">
            <v>23.200000000000003</v>
          </cell>
          <cell r="Q31">
            <v>40.799999999999997</v>
          </cell>
          <cell r="R31">
            <v>800</v>
          </cell>
          <cell r="S31">
            <v>800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1200</v>
          </cell>
          <cell r="H33">
            <v>1200</v>
          </cell>
          <cell r="N33">
            <v>156</v>
          </cell>
          <cell r="O33">
            <v>264</v>
          </cell>
          <cell r="P33">
            <v>34.800000000000004</v>
          </cell>
          <cell r="Q33">
            <v>61.199999999999996</v>
          </cell>
          <cell r="R33">
            <v>1200</v>
          </cell>
          <cell r="S33">
            <v>1200</v>
          </cell>
        </row>
        <row r="34">
          <cell r="C34">
            <v>16</v>
          </cell>
          <cell r="D34">
            <v>19</v>
          </cell>
          <cell r="E34">
            <v>17.958064516129031</v>
          </cell>
          <cell r="F34">
            <v>6900.08</v>
          </cell>
          <cell r="G34">
            <v>6599.48</v>
          </cell>
          <cell r="H34">
            <v>300.60000000000002</v>
          </cell>
          <cell r="N34">
            <v>897</v>
          </cell>
          <cell r="O34">
            <v>1518.0175999999999</v>
          </cell>
          <cell r="P34">
            <v>200.10232000000002</v>
          </cell>
          <cell r="Q34">
            <v>351.90407999999996</v>
          </cell>
          <cell r="R34">
            <v>6900.08</v>
          </cell>
          <cell r="S34">
            <v>6900.08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630</v>
          </cell>
          <cell r="H35">
            <v>630</v>
          </cell>
          <cell r="N35">
            <v>82</v>
          </cell>
          <cell r="O35">
            <v>138.6</v>
          </cell>
          <cell r="P35">
            <v>18.27</v>
          </cell>
          <cell r="Q35">
            <v>32.129999999999995</v>
          </cell>
          <cell r="R35">
            <v>630</v>
          </cell>
          <cell r="S35">
            <v>630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800</v>
          </cell>
          <cell r="H36">
            <v>800</v>
          </cell>
          <cell r="M36">
            <v>2800</v>
          </cell>
          <cell r="N36">
            <v>-260</v>
          </cell>
          <cell r="O36">
            <v>176</v>
          </cell>
          <cell r="P36">
            <v>23.200000000000003</v>
          </cell>
          <cell r="Q36">
            <v>40.799999999999997</v>
          </cell>
          <cell r="R36">
            <v>800</v>
          </cell>
          <cell r="S36">
            <v>800</v>
          </cell>
        </row>
        <row r="37">
          <cell r="C37">
            <v>26</v>
          </cell>
          <cell r="D37">
            <v>31</v>
          </cell>
          <cell r="E37">
            <v>29.3</v>
          </cell>
          <cell r="F37">
            <v>39154.800000000003</v>
          </cell>
          <cell r="G37">
            <v>39154.800000000003</v>
          </cell>
          <cell r="M37">
            <v>2800</v>
          </cell>
          <cell r="N37">
            <v>4726</v>
          </cell>
          <cell r="O37">
            <v>8614.0560000000005</v>
          </cell>
          <cell r="P37">
            <v>1135.4892000000002</v>
          </cell>
          <cell r="Q37">
            <v>1996.8948</v>
          </cell>
          <cell r="R37">
            <v>39154.800000000003</v>
          </cell>
          <cell r="S37">
            <v>39154.800000000003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770</v>
          </cell>
          <cell r="H38">
            <v>770</v>
          </cell>
          <cell r="M38">
            <v>2800</v>
          </cell>
          <cell r="N38">
            <v>-264</v>
          </cell>
          <cell r="O38">
            <v>169.4</v>
          </cell>
          <cell r="P38">
            <v>22.330000000000002</v>
          </cell>
          <cell r="Q38">
            <v>39.269999999999996</v>
          </cell>
          <cell r="R38">
            <v>770</v>
          </cell>
          <cell r="S38">
            <v>770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430</v>
          </cell>
          <cell r="H39">
            <v>430</v>
          </cell>
          <cell r="N39">
            <v>56</v>
          </cell>
          <cell r="O39">
            <v>94.6</v>
          </cell>
          <cell r="P39">
            <v>12.47</v>
          </cell>
          <cell r="Q39">
            <v>21.93</v>
          </cell>
          <cell r="R39">
            <v>430</v>
          </cell>
          <cell r="S39">
            <v>430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530</v>
          </cell>
          <cell r="H40">
            <v>530</v>
          </cell>
          <cell r="N40">
            <v>69</v>
          </cell>
          <cell r="O40">
            <v>116.6</v>
          </cell>
          <cell r="P40">
            <v>15.370000000000001</v>
          </cell>
          <cell r="Q40">
            <v>27.029999999999998</v>
          </cell>
          <cell r="R40">
            <v>530</v>
          </cell>
          <cell r="S40">
            <v>530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530</v>
          </cell>
          <cell r="H41">
            <v>530</v>
          </cell>
          <cell r="N41">
            <v>69</v>
          </cell>
          <cell r="O41">
            <v>116.6</v>
          </cell>
          <cell r="P41">
            <v>15.370000000000001</v>
          </cell>
          <cell r="Q41">
            <v>27.029999999999998</v>
          </cell>
          <cell r="R41">
            <v>530</v>
          </cell>
          <cell r="S41">
            <v>530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1000</v>
          </cell>
          <cell r="H42">
            <v>1000</v>
          </cell>
          <cell r="M42">
            <v>2800</v>
          </cell>
          <cell r="N42">
            <v>-234</v>
          </cell>
          <cell r="O42">
            <v>220</v>
          </cell>
          <cell r="P42">
            <v>29</v>
          </cell>
          <cell r="Q42">
            <v>51</v>
          </cell>
          <cell r="R42">
            <v>1000</v>
          </cell>
          <cell r="S42">
            <v>1000</v>
          </cell>
        </row>
        <row r="43">
          <cell r="E43">
            <v>0</v>
          </cell>
          <cell r="F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>
            <v>4</v>
          </cell>
          <cell r="D44">
            <v>4</v>
          </cell>
          <cell r="E44">
            <v>3.7806451612903227</v>
          </cell>
          <cell r="F44">
            <v>7119.85</v>
          </cell>
          <cell r="G44">
            <v>6119.85</v>
          </cell>
          <cell r="H44">
            <v>1000</v>
          </cell>
          <cell r="N44">
            <v>926</v>
          </cell>
          <cell r="O44">
            <v>1566.3670000000002</v>
          </cell>
          <cell r="P44">
            <v>206.47565000000003</v>
          </cell>
          <cell r="Q44">
            <v>363.11234999999999</v>
          </cell>
          <cell r="R44">
            <v>7119.85</v>
          </cell>
          <cell r="S44">
            <v>7119.85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3500</v>
          </cell>
          <cell r="H45">
            <v>3500</v>
          </cell>
          <cell r="N45">
            <v>455</v>
          </cell>
          <cell r="O45">
            <v>770</v>
          </cell>
          <cell r="P45">
            <v>101.5</v>
          </cell>
          <cell r="Q45">
            <v>178.5</v>
          </cell>
          <cell r="R45">
            <v>3500</v>
          </cell>
          <cell r="S45">
            <v>3500</v>
          </cell>
        </row>
        <row r="46">
          <cell r="C46">
            <v>4</v>
          </cell>
          <cell r="D46">
            <v>4</v>
          </cell>
          <cell r="E46">
            <v>3.7806451612903227</v>
          </cell>
          <cell r="F46">
            <v>3948</v>
          </cell>
          <cell r="G46">
            <v>3356.18</v>
          </cell>
          <cell r="H46">
            <v>591.82000000000005</v>
          </cell>
          <cell r="M46">
            <v>1400</v>
          </cell>
          <cell r="N46">
            <v>331</v>
          </cell>
          <cell r="O46">
            <v>868.56000000000006</v>
          </cell>
          <cell r="P46">
            <v>114.492</v>
          </cell>
          <cell r="Q46">
            <v>201.34799999999998</v>
          </cell>
          <cell r="R46">
            <v>3948</v>
          </cell>
          <cell r="S46">
            <v>3948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800</v>
          </cell>
          <cell r="H48">
            <v>800</v>
          </cell>
          <cell r="N48">
            <v>104</v>
          </cell>
          <cell r="O48">
            <v>176</v>
          </cell>
          <cell r="P48">
            <v>23.200000000000003</v>
          </cell>
          <cell r="Q48">
            <v>40.799999999999997</v>
          </cell>
          <cell r="R48">
            <v>800</v>
          </cell>
          <cell r="S48">
            <v>800</v>
          </cell>
        </row>
        <row r="49">
          <cell r="C49">
            <v>4</v>
          </cell>
          <cell r="D49">
            <v>4</v>
          </cell>
          <cell r="E49">
            <v>3.7806451612903227</v>
          </cell>
          <cell r="F49">
            <v>7041.04</v>
          </cell>
          <cell r="G49">
            <v>6041.04</v>
          </cell>
          <cell r="H49">
            <v>1000</v>
          </cell>
          <cell r="N49">
            <v>915</v>
          </cell>
          <cell r="O49">
            <v>1549.0288</v>
          </cell>
          <cell r="P49">
            <v>204.19016000000002</v>
          </cell>
          <cell r="Q49">
            <v>359.09303999999997</v>
          </cell>
          <cell r="R49">
            <v>7041.04</v>
          </cell>
          <cell r="S49">
            <v>7041.04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2070</v>
          </cell>
          <cell r="H50">
            <v>2070</v>
          </cell>
          <cell r="N50">
            <v>269</v>
          </cell>
          <cell r="O50">
            <v>455.4</v>
          </cell>
          <cell r="P50">
            <v>60.03</v>
          </cell>
          <cell r="Q50">
            <v>105.57</v>
          </cell>
          <cell r="R50">
            <v>2070</v>
          </cell>
          <cell r="S50">
            <v>2070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4399.6499999999996</v>
          </cell>
          <cell r="H52">
            <v>1500</v>
          </cell>
          <cell r="K52">
            <v>2899.65</v>
          </cell>
          <cell r="M52">
            <v>2800</v>
          </cell>
          <cell r="N52">
            <v>208</v>
          </cell>
          <cell r="O52">
            <v>329.99999999999989</v>
          </cell>
          <cell r="P52">
            <v>43.499999999999986</v>
          </cell>
          <cell r="Q52">
            <v>76.499999999999972</v>
          </cell>
          <cell r="R52">
            <v>1500</v>
          </cell>
          <cell r="S52">
            <v>1500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1000</v>
          </cell>
          <cell r="H53">
            <v>1000</v>
          </cell>
          <cell r="N53">
            <v>130</v>
          </cell>
          <cell r="O53">
            <v>220</v>
          </cell>
          <cell r="P53">
            <v>29</v>
          </cell>
          <cell r="Q53">
            <v>51</v>
          </cell>
          <cell r="R53">
            <v>1000</v>
          </cell>
          <cell r="S53">
            <v>1000</v>
          </cell>
        </row>
        <row r="54">
          <cell r="E54">
            <v>0</v>
          </cell>
          <cell r="F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C55">
            <v>16</v>
          </cell>
          <cell r="D55">
            <v>19</v>
          </cell>
          <cell r="E55">
            <v>17.958064516129031</v>
          </cell>
          <cell r="F55">
            <v>14679.1</v>
          </cell>
          <cell r="G55">
            <v>12117.42</v>
          </cell>
          <cell r="H55">
            <v>1300</v>
          </cell>
          <cell r="K55">
            <v>1261.68</v>
          </cell>
          <cell r="M55">
            <v>2800</v>
          </cell>
          <cell r="N55">
            <v>1544</v>
          </cell>
          <cell r="O55">
            <v>2951.8324000000002</v>
          </cell>
          <cell r="P55">
            <v>389.10518000000002</v>
          </cell>
          <cell r="Q55">
            <v>684.28841999999997</v>
          </cell>
          <cell r="R55">
            <v>13417.42</v>
          </cell>
          <cell r="S55">
            <v>13417.42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1000</v>
          </cell>
          <cell r="H57">
            <v>1000</v>
          </cell>
          <cell r="N57">
            <v>130</v>
          </cell>
          <cell r="O57">
            <v>220</v>
          </cell>
          <cell r="P57">
            <v>29</v>
          </cell>
          <cell r="Q57">
            <v>51</v>
          </cell>
          <cell r="R57">
            <v>1000</v>
          </cell>
          <cell r="S57">
            <v>1000</v>
          </cell>
        </row>
        <row r="58">
          <cell r="C58">
            <v>11</v>
          </cell>
          <cell r="D58">
            <v>13</v>
          </cell>
          <cell r="E58">
            <v>12.287096774193548</v>
          </cell>
          <cell r="F58">
            <v>9058.98</v>
          </cell>
          <cell r="G58">
            <v>8117.98</v>
          </cell>
          <cell r="H58">
            <v>941</v>
          </cell>
          <cell r="N58">
            <v>1178</v>
          </cell>
          <cell r="O58">
            <v>1992.9756</v>
          </cell>
          <cell r="P58">
            <v>262.71042</v>
          </cell>
          <cell r="Q58">
            <v>462.00797999999998</v>
          </cell>
          <cell r="R58">
            <v>9058.98</v>
          </cell>
          <cell r="S58">
            <v>9058.98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1500</v>
          </cell>
          <cell r="H59">
            <v>1500</v>
          </cell>
          <cell r="N59">
            <v>195</v>
          </cell>
          <cell r="O59">
            <v>330</v>
          </cell>
          <cell r="P59">
            <v>43.5</v>
          </cell>
          <cell r="Q59">
            <v>76.5</v>
          </cell>
          <cell r="R59">
            <v>1500</v>
          </cell>
          <cell r="S59">
            <v>1500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1500</v>
          </cell>
          <cell r="H60">
            <v>1500</v>
          </cell>
          <cell r="N60">
            <v>195</v>
          </cell>
          <cell r="O60">
            <v>330</v>
          </cell>
          <cell r="P60">
            <v>43.5</v>
          </cell>
          <cell r="Q60">
            <v>76.5</v>
          </cell>
          <cell r="R60">
            <v>1500</v>
          </cell>
          <cell r="S60">
            <v>1500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C62">
            <v>4</v>
          </cell>
          <cell r="D62">
            <v>4</v>
          </cell>
          <cell r="E62">
            <v>3.7806451612903227</v>
          </cell>
          <cell r="F62">
            <v>11177.43</v>
          </cell>
          <cell r="G62">
            <v>7784.43</v>
          </cell>
          <cell r="H62">
            <v>3393</v>
          </cell>
          <cell r="N62">
            <v>1453</v>
          </cell>
          <cell r="O62">
            <v>2459.0346</v>
          </cell>
          <cell r="P62">
            <v>324.14547000000005</v>
          </cell>
          <cell r="Q62">
            <v>570.04892999999993</v>
          </cell>
          <cell r="R62">
            <v>11177.43</v>
          </cell>
          <cell r="S62">
            <v>11177.43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630</v>
          </cell>
          <cell r="H63">
            <v>630</v>
          </cell>
          <cell r="M63">
            <v>1400</v>
          </cell>
          <cell r="N63">
            <v>-100</v>
          </cell>
          <cell r="O63">
            <v>138.6</v>
          </cell>
          <cell r="P63">
            <v>18.27</v>
          </cell>
          <cell r="Q63">
            <v>32.129999999999995</v>
          </cell>
          <cell r="R63">
            <v>630</v>
          </cell>
          <cell r="S63">
            <v>630</v>
          </cell>
        </row>
        <row r="64">
          <cell r="E64">
            <v>0</v>
          </cell>
          <cell r="F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430</v>
          </cell>
          <cell r="H66">
            <v>430</v>
          </cell>
          <cell r="N66">
            <v>56</v>
          </cell>
          <cell r="O66">
            <v>94.6</v>
          </cell>
          <cell r="P66">
            <v>12.47</v>
          </cell>
          <cell r="Q66">
            <v>21.93</v>
          </cell>
          <cell r="R66">
            <v>430</v>
          </cell>
          <cell r="S66">
            <v>430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6930.77</v>
          </cell>
          <cell r="G68">
            <v>4430.7700000000004</v>
          </cell>
          <cell r="H68">
            <v>2500</v>
          </cell>
          <cell r="M68">
            <v>1400</v>
          </cell>
          <cell r="N68">
            <v>719</v>
          </cell>
          <cell r="O68">
            <v>1524.7694000000001</v>
          </cell>
          <cell r="P68">
            <v>200.99233000000001</v>
          </cell>
          <cell r="Q68">
            <v>353.46926999999999</v>
          </cell>
          <cell r="R68">
            <v>6930.77</v>
          </cell>
          <cell r="S68">
            <v>6930.77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600</v>
          </cell>
          <cell r="H69">
            <v>600</v>
          </cell>
          <cell r="N69">
            <v>78</v>
          </cell>
          <cell r="O69">
            <v>132</v>
          </cell>
          <cell r="P69">
            <v>17.400000000000002</v>
          </cell>
          <cell r="Q69">
            <v>30.599999999999998</v>
          </cell>
          <cell r="R69">
            <v>600</v>
          </cell>
          <cell r="S69">
            <v>600</v>
          </cell>
        </row>
        <row r="70">
          <cell r="C70">
            <v>26</v>
          </cell>
          <cell r="D70">
            <v>31</v>
          </cell>
          <cell r="E70">
            <v>29.3</v>
          </cell>
          <cell r="F70">
            <v>19690.8</v>
          </cell>
          <cell r="G70">
            <v>19690.8</v>
          </cell>
          <cell r="N70">
            <v>2560</v>
          </cell>
          <cell r="O70">
            <v>4331.9759999999997</v>
          </cell>
          <cell r="P70">
            <v>571.03319999999997</v>
          </cell>
          <cell r="Q70">
            <v>1004.2307999999999</v>
          </cell>
          <cell r="R70">
            <v>19690.8</v>
          </cell>
          <cell r="S70">
            <v>19690.8</v>
          </cell>
        </row>
        <row r="71">
          <cell r="E71">
            <v>0</v>
          </cell>
          <cell r="F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1000</v>
          </cell>
          <cell r="H72">
            <v>1000</v>
          </cell>
          <cell r="N72">
            <v>130</v>
          </cell>
          <cell r="O72">
            <v>220</v>
          </cell>
          <cell r="P72">
            <v>29</v>
          </cell>
          <cell r="Q72">
            <v>51</v>
          </cell>
          <cell r="R72">
            <v>1000</v>
          </cell>
          <cell r="S72">
            <v>1000</v>
          </cell>
        </row>
        <row r="73">
          <cell r="C73">
            <v>26</v>
          </cell>
          <cell r="D73">
            <v>31</v>
          </cell>
          <cell r="E73">
            <v>29.3</v>
          </cell>
          <cell r="F73">
            <v>20390.8</v>
          </cell>
          <cell r="G73">
            <v>19690.8</v>
          </cell>
          <cell r="H73">
            <v>700</v>
          </cell>
          <cell r="N73">
            <v>2651</v>
          </cell>
          <cell r="O73">
            <v>4485.9759999999997</v>
          </cell>
          <cell r="P73">
            <v>591.33320000000003</v>
          </cell>
          <cell r="Q73">
            <v>1039.9307999999999</v>
          </cell>
          <cell r="R73">
            <v>20390.8</v>
          </cell>
          <cell r="S73">
            <v>20390.8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1000</v>
          </cell>
          <cell r="H74">
            <v>1000</v>
          </cell>
          <cell r="N74">
            <v>130</v>
          </cell>
          <cell r="O74">
            <v>220</v>
          </cell>
          <cell r="P74">
            <v>29</v>
          </cell>
          <cell r="Q74">
            <v>51</v>
          </cell>
          <cell r="R74">
            <v>1000</v>
          </cell>
          <cell r="S74">
            <v>1000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800</v>
          </cell>
          <cell r="H75">
            <v>800</v>
          </cell>
          <cell r="M75">
            <v>2800</v>
          </cell>
          <cell r="N75">
            <v>-260</v>
          </cell>
          <cell r="O75">
            <v>176</v>
          </cell>
          <cell r="P75">
            <v>23.200000000000003</v>
          </cell>
          <cell r="Q75">
            <v>40.799999999999997</v>
          </cell>
          <cell r="R75">
            <v>800</v>
          </cell>
          <cell r="S75">
            <v>800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630</v>
          </cell>
          <cell r="H76">
            <v>630</v>
          </cell>
          <cell r="N76">
            <v>82</v>
          </cell>
          <cell r="O76">
            <v>138.6</v>
          </cell>
          <cell r="P76">
            <v>18.27</v>
          </cell>
          <cell r="Q76">
            <v>32.129999999999995</v>
          </cell>
          <cell r="R76">
            <v>630</v>
          </cell>
          <cell r="S76">
            <v>630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1000</v>
          </cell>
          <cell r="H77">
            <v>1000</v>
          </cell>
          <cell r="M77">
            <v>2800</v>
          </cell>
          <cell r="N77">
            <v>-234</v>
          </cell>
          <cell r="O77">
            <v>220</v>
          </cell>
          <cell r="P77">
            <v>29</v>
          </cell>
          <cell r="Q77">
            <v>51</v>
          </cell>
          <cell r="R77">
            <v>1000</v>
          </cell>
          <cell r="S77">
            <v>1000</v>
          </cell>
        </row>
        <row r="78">
          <cell r="C78">
            <v>3</v>
          </cell>
          <cell r="D78">
            <v>3</v>
          </cell>
          <cell r="E78">
            <v>2.8354838709677419</v>
          </cell>
          <cell r="F78">
            <v>3272.02</v>
          </cell>
          <cell r="G78">
            <v>2272.02</v>
          </cell>
          <cell r="H78">
            <v>1000</v>
          </cell>
          <cell r="N78">
            <v>425</v>
          </cell>
          <cell r="O78">
            <v>719.84439999999995</v>
          </cell>
          <cell r="P78">
            <v>94.888580000000005</v>
          </cell>
          <cell r="Q78">
            <v>166.87302</v>
          </cell>
          <cell r="R78">
            <v>3272.02</v>
          </cell>
          <cell r="S78">
            <v>3272.02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1000</v>
          </cell>
          <cell r="H79">
            <v>1000</v>
          </cell>
          <cell r="N79">
            <v>130</v>
          </cell>
          <cell r="O79">
            <v>220</v>
          </cell>
          <cell r="P79">
            <v>29</v>
          </cell>
          <cell r="Q79">
            <v>51</v>
          </cell>
          <cell r="R79">
            <v>1000</v>
          </cell>
          <cell r="S79">
            <v>1000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1200</v>
          </cell>
          <cell r="H80">
            <v>1200</v>
          </cell>
          <cell r="M80">
            <v>2800</v>
          </cell>
          <cell r="N80">
            <v>-208</v>
          </cell>
          <cell r="O80">
            <v>264</v>
          </cell>
          <cell r="P80">
            <v>34.800000000000004</v>
          </cell>
          <cell r="Q80">
            <v>61.199999999999996</v>
          </cell>
          <cell r="R80">
            <v>1200</v>
          </cell>
          <cell r="S80">
            <v>1200</v>
          </cell>
        </row>
        <row r="81">
          <cell r="C81">
            <v>3</v>
          </cell>
          <cell r="D81">
            <v>3</v>
          </cell>
          <cell r="E81">
            <v>2.8354838709677419</v>
          </cell>
          <cell r="F81">
            <v>6128</v>
          </cell>
          <cell r="G81">
            <v>4928</v>
          </cell>
          <cell r="H81">
            <v>1200</v>
          </cell>
          <cell r="N81">
            <v>797</v>
          </cell>
          <cell r="O81">
            <v>1348.16</v>
          </cell>
          <cell r="P81">
            <v>177.71200000000002</v>
          </cell>
          <cell r="Q81">
            <v>312.52799999999996</v>
          </cell>
          <cell r="R81">
            <v>6128</v>
          </cell>
          <cell r="S81">
            <v>6128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3200</v>
          </cell>
          <cell r="H82">
            <v>3200</v>
          </cell>
          <cell r="N82">
            <v>416</v>
          </cell>
          <cell r="O82">
            <v>704</v>
          </cell>
          <cell r="P82">
            <v>92.800000000000011</v>
          </cell>
          <cell r="Q82">
            <v>163.19999999999999</v>
          </cell>
          <cell r="R82">
            <v>3200</v>
          </cell>
          <cell r="S82">
            <v>3200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2050</v>
          </cell>
          <cell r="H83">
            <v>2050</v>
          </cell>
          <cell r="N83">
            <v>267</v>
          </cell>
          <cell r="O83">
            <v>451</v>
          </cell>
          <cell r="P83">
            <v>59.45</v>
          </cell>
          <cell r="Q83">
            <v>104.55</v>
          </cell>
          <cell r="R83">
            <v>2050</v>
          </cell>
          <cell r="S83">
            <v>2050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3500</v>
          </cell>
          <cell r="H84">
            <v>3500</v>
          </cell>
          <cell r="N84">
            <v>455</v>
          </cell>
          <cell r="O84">
            <v>770</v>
          </cell>
          <cell r="P84">
            <v>101.5</v>
          </cell>
          <cell r="Q84">
            <v>178.5</v>
          </cell>
          <cell r="R84">
            <v>3500</v>
          </cell>
          <cell r="S84">
            <v>3500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1000</v>
          </cell>
          <cell r="H85">
            <v>1000</v>
          </cell>
          <cell r="N85">
            <v>130</v>
          </cell>
          <cell r="O85">
            <v>220</v>
          </cell>
          <cell r="P85">
            <v>29</v>
          </cell>
          <cell r="Q85">
            <v>51</v>
          </cell>
          <cell r="R85">
            <v>1000</v>
          </cell>
          <cell r="S85">
            <v>1000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6530.4400000000005</v>
          </cell>
          <cell r="H86">
            <v>1496.39</v>
          </cell>
          <cell r="J86">
            <v>5034.05</v>
          </cell>
          <cell r="N86">
            <v>849</v>
          </cell>
          <cell r="O86">
            <v>1436.6968000000002</v>
          </cell>
          <cell r="P86">
            <v>189.38276000000002</v>
          </cell>
          <cell r="Q86">
            <v>333.05243999999999</v>
          </cell>
          <cell r="R86">
            <v>1496.39</v>
          </cell>
          <cell r="S86">
            <v>6530.4400000000005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7000</v>
          </cell>
          <cell r="H87">
            <v>7000</v>
          </cell>
          <cell r="N87">
            <v>910</v>
          </cell>
          <cell r="O87">
            <v>1540</v>
          </cell>
          <cell r="P87">
            <v>203</v>
          </cell>
          <cell r="Q87">
            <v>357</v>
          </cell>
          <cell r="R87">
            <v>7000</v>
          </cell>
          <cell r="S87">
            <v>7000</v>
          </cell>
        </row>
        <row r="88">
          <cell r="C88">
            <v>4</v>
          </cell>
          <cell r="D88">
            <v>4</v>
          </cell>
          <cell r="E88">
            <v>3.7806451612903227</v>
          </cell>
          <cell r="F88">
            <v>8311.32</v>
          </cell>
          <cell r="G88">
            <v>6811.32</v>
          </cell>
          <cell r="H88">
            <v>1500</v>
          </cell>
          <cell r="M88">
            <v>1400</v>
          </cell>
          <cell r="N88">
            <v>898</v>
          </cell>
          <cell r="O88">
            <v>1828.4903999999999</v>
          </cell>
          <cell r="P88">
            <v>241.02828</v>
          </cell>
          <cell r="Q88">
            <v>423.87731999999994</v>
          </cell>
          <cell r="R88">
            <v>8311.32</v>
          </cell>
          <cell r="S88">
            <v>8311.32</v>
          </cell>
        </row>
        <row r="89">
          <cell r="E89">
            <v>0</v>
          </cell>
          <cell r="F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12317.240000000002</v>
          </cell>
          <cell r="G90">
            <v>-9251.52</v>
          </cell>
          <cell r="H90">
            <v>500</v>
          </cell>
          <cell r="I90">
            <v>19789.560000000001</v>
          </cell>
          <cell r="K90">
            <v>1279.2</v>
          </cell>
          <cell r="N90">
            <v>1601</v>
          </cell>
          <cell r="O90">
            <v>2428.3688000000002</v>
          </cell>
          <cell r="P90">
            <v>320.10316000000006</v>
          </cell>
          <cell r="Q90">
            <v>562.94003999999995</v>
          </cell>
          <cell r="R90">
            <v>-8751.52</v>
          </cell>
          <cell r="S90">
            <v>11038.04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13500</v>
          </cell>
          <cell r="H91">
            <v>13500</v>
          </cell>
          <cell r="N91">
            <v>1755</v>
          </cell>
          <cell r="O91">
            <v>2970</v>
          </cell>
          <cell r="P91">
            <v>391.5</v>
          </cell>
          <cell r="Q91">
            <v>688.5</v>
          </cell>
          <cell r="R91">
            <v>13500</v>
          </cell>
          <cell r="S91">
            <v>13500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C93">
            <v>3</v>
          </cell>
          <cell r="D93">
            <v>3</v>
          </cell>
          <cell r="E93">
            <v>2.8354838709677419</v>
          </cell>
          <cell r="F93">
            <v>2833.34</v>
          </cell>
          <cell r="G93">
            <v>2233.34</v>
          </cell>
          <cell r="H93">
            <v>600</v>
          </cell>
          <cell r="N93">
            <v>368</v>
          </cell>
          <cell r="O93">
            <v>623.33480000000009</v>
          </cell>
          <cell r="P93">
            <v>82.166860000000014</v>
          </cell>
          <cell r="Q93">
            <v>144.50033999999999</v>
          </cell>
          <cell r="R93">
            <v>2833.34</v>
          </cell>
          <cell r="S93">
            <v>2833.34</v>
          </cell>
        </row>
        <row r="94">
          <cell r="E94">
            <v>0</v>
          </cell>
          <cell r="F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530</v>
          </cell>
          <cell r="H95">
            <v>530</v>
          </cell>
          <cell r="M95">
            <v>1400</v>
          </cell>
          <cell r="N95">
            <v>-113</v>
          </cell>
          <cell r="O95">
            <v>116.6</v>
          </cell>
          <cell r="P95">
            <v>15.370000000000001</v>
          </cell>
          <cell r="Q95">
            <v>27.029999999999998</v>
          </cell>
          <cell r="R95">
            <v>530</v>
          </cell>
          <cell r="S95">
            <v>530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800</v>
          </cell>
          <cell r="H96">
            <v>800</v>
          </cell>
          <cell r="N96">
            <v>104</v>
          </cell>
          <cell r="O96">
            <v>176</v>
          </cell>
          <cell r="P96">
            <v>23.200000000000003</v>
          </cell>
          <cell r="Q96">
            <v>40.799999999999997</v>
          </cell>
          <cell r="R96">
            <v>800</v>
          </cell>
          <cell r="S96">
            <v>800</v>
          </cell>
        </row>
        <row r="97">
          <cell r="C97">
            <v>3</v>
          </cell>
          <cell r="D97">
            <v>3</v>
          </cell>
          <cell r="E97">
            <v>2.8354838709677419</v>
          </cell>
          <cell r="F97">
            <v>1476</v>
          </cell>
          <cell r="G97">
            <v>1476</v>
          </cell>
          <cell r="N97">
            <v>192</v>
          </cell>
          <cell r="O97">
            <v>324.72000000000003</v>
          </cell>
          <cell r="P97">
            <v>42.804000000000002</v>
          </cell>
          <cell r="Q97">
            <v>75.275999999999996</v>
          </cell>
          <cell r="R97">
            <v>1476</v>
          </cell>
          <cell r="S97">
            <v>1476</v>
          </cell>
        </row>
        <row r="98"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F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8">
        <row r="4">
          <cell r="C4">
            <v>13</v>
          </cell>
          <cell r="D4">
            <v>16</v>
          </cell>
          <cell r="E4">
            <v>15.122580645161291</v>
          </cell>
          <cell r="F4">
            <v>19285.990000000002</v>
          </cell>
          <cell r="G4">
            <v>19285.990000000002</v>
          </cell>
          <cell r="M4">
            <v>2800</v>
          </cell>
          <cell r="N4">
            <v>2143</v>
          </cell>
          <cell r="O4">
            <v>4242.9178000000002</v>
          </cell>
          <cell r="P4">
            <v>559.29371000000003</v>
          </cell>
          <cell r="Q4">
            <v>983.58549000000005</v>
          </cell>
          <cell r="R4">
            <v>19285.990000000002</v>
          </cell>
          <cell r="S4">
            <v>19285.990000000002</v>
          </cell>
        </row>
        <row r="5">
          <cell r="C5">
            <v>19</v>
          </cell>
          <cell r="D5">
            <v>23</v>
          </cell>
          <cell r="E5">
            <v>21.738709677419354</v>
          </cell>
          <cell r="F5">
            <v>26718.71</v>
          </cell>
          <cell r="G5">
            <v>26718.71</v>
          </cell>
          <cell r="M5">
            <v>4400</v>
          </cell>
          <cell r="N5">
            <v>2901</v>
          </cell>
          <cell r="O5">
            <v>5878.1161999999995</v>
          </cell>
          <cell r="P5">
            <v>774.84258999999997</v>
          </cell>
          <cell r="Q5">
            <v>1362.6542099999999</v>
          </cell>
          <cell r="R5">
            <v>26718.71</v>
          </cell>
          <cell r="S5">
            <v>26718.71</v>
          </cell>
        </row>
        <row r="6">
          <cell r="C6">
            <v>13</v>
          </cell>
          <cell r="D6">
            <v>16</v>
          </cell>
          <cell r="E6">
            <v>15.122580645161291</v>
          </cell>
          <cell r="F6">
            <v>25046.63</v>
          </cell>
          <cell r="G6">
            <v>25046.63</v>
          </cell>
          <cell r="N6">
            <v>3256</v>
          </cell>
          <cell r="O6">
            <v>5510.2586000000001</v>
          </cell>
          <cell r="P6">
            <v>726.35227000000009</v>
          </cell>
          <cell r="Q6">
            <v>1277.3781300000001</v>
          </cell>
          <cell r="R6">
            <v>25046.63</v>
          </cell>
          <cell r="S6">
            <v>25046.63</v>
          </cell>
        </row>
        <row r="7">
          <cell r="C7">
            <v>7</v>
          </cell>
          <cell r="D7">
            <v>9</v>
          </cell>
          <cell r="E7">
            <v>8.5064516129032253</v>
          </cell>
          <cell r="F7">
            <v>8893.2099999999991</v>
          </cell>
          <cell r="G7">
            <v>8893.2099999999991</v>
          </cell>
          <cell r="M7">
            <v>1400</v>
          </cell>
          <cell r="N7">
            <v>974</v>
          </cell>
          <cell r="O7">
            <v>1956.5061999999998</v>
          </cell>
          <cell r="P7">
            <v>257.90308999999996</v>
          </cell>
          <cell r="Q7">
            <v>453.55370999999991</v>
          </cell>
          <cell r="R7">
            <v>8893.2099999999991</v>
          </cell>
          <cell r="S7">
            <v>8893.2099999999991</v>
          </cell>
        </row>
        <row r="8">
          <cell r="C8">
            <v>13</v>
          </cell>
          <cell r="D8">
            <v>16</v>
          </cell>
          <cell r="E8">
            <v>15.122580645161291</v>
          </cell>
          <cell r="F8">
            <v>14362.69</v>
          </cell>
          <cell r="G8">
            <v>14362.69</v>
          </cell>
          <cell r="N8">
            <v>1867</v>
          </cell>
          <cell r="O8">
            <v>3159.7918</v>
          </cell>
          <cell r="P8">
            <v>416.51801000000006</v>
          </cell>
          <cell r="Q8">
            <v>732.49718999999993</v>
          </cell>
          <cell r="R8">
            <v>14362.69</v>
          </cell>
          <cell r="S8">
            <v>14362.69</v>
          </cell>
        </row>
        <row r="9">
          <cell r="C9">
            <v>3</v>
          </cell>
          <cell r="D9">
            <v>5</v>
          </cell>
          <cell r="E9">
            <v>4.725806451612903</v>
          </cell>
          <cell r="F9">
            <v>5568.2</v>
          </cell>
          <cell r="G9">
            <v>5568.2</v>
          </cell>
          <cell r="M9">
            <v>1900</v>
          </cell>
          <cell r="N9">
            <v>477</v>
          </cell>
          <cell r="O9">
            <v>1225.0039999999999</v>
          </cell>
          <cell r="P9">
            <v>161.4778</v>
          </cell>
          <cell r="Q9">
            <v>283.97819999999996</v>
          </cell>
          <cell r="R9">
            <v>5568.2</v>
          </cell>
          <cell r="S9">
            <v>5568.2</v>
          </cell>
        </row>
        <row r="10">
          <cell r="C10">
            <v>5</v>
          </cell>
          <cell r="D10">
            <v>7</v>
          </cell>
          <cell r="E10">
            <v>6.6161290322580646</v>
          </cell>
          <cell r="F10">
            <v>6076.22</v>
          </cell>
          <cell r="G10">
            <v>6076.22</v>
          </cell>
          <cell r="N10">
            <v>790</v>
          </cell>
          <cell r="O10">
            <v>1336.7684000000002</v>
          </cell>
          <cell r="P10">
            <v>176.21038000000001</v>
          </cell>
          <cell r="Q10">
            <v>309.88722000000001</v>
          </cell>
          <cell r="R10">
            <v>6076.22</v>
          </cell>
          <cell r="S10">
            <v>6076.22</v>
          </cell>
        </row>
        <row r="11">
          <cell r="C11">
            <v>25</v>
          </cell>
          <cell r="D11">
            <v>31</v>
          </cell>
          <cell r="E11">
            <v>29.3</v>
          </cell>
          <cell r="F11">
            <v>20019.14</v>
          </cell>
          <cell r="G11">
            <v>20019.14</v>
          </cell>
          <cell r="N11">
            <v>2602</v>
          </cell>
          <cell r="O11">
            <v>4404.2107999999998</v>
          </cell>
          <cell r="P11">
            <v>580.55506000000003</v>
          </cell>
          <cell r="Q11">
            <v>1020.9761399999999</v>
          </cell>
          <cell r="R11">
            <v>20019.14</v>
          </cell>
          <cell r="S11">
            <v>20019.14</v>
          </cell>
        </row>
        <row r="12">
          <cell r="C12">
            <v>7</v>
          </cell>
          <cell r="D12">
            <v>9</v>
          </cell>
          <cell r="E12">
            <v>8.5064516129032253</v>
          </cell>
          <cell r="F12">
            <v>12091.68</v>
          </cell>
          <cell r="G12">
            <v>12091.68</v>
          </cell>
          <cell r="N12">
            <v>1572</v>
          </cell>
          <cell r="O12">
            <v>2660.1696000000002</v>
          </cell>
          <cell r="P12">
            <v>350.65872000000002</v>
          </cell>
          <cell r="Q12">
            <v>616.67567999999994</v>
          </cell>
          <cell r="R12">
            <v>12091.68</v>
          </cell>
          <cell r="S12">
            <v>12091.68</v>
          </cell>
        </row>
        <row r="13">
          <cell r="C13">
            <v>6</v>
          </cell>
          <cell r="D13">
            <v>8</v>
          </cell>
          <cell r="E13">
            <v>7.5612903225806454</v>
          </cell>
          <cell r="F13">
            <v>8890.16</v>
          </cell>
          <cell r="G13">
            <v>8890.16</v>
          </cell>
          <cell r="M13">
            <v>1400</v>
          </cell>
          <cell r="N13">
            <v>974</v>
          </cell>
          <cell r="O13">
            <v>1955.8352</v>
          </cell>
          <cell r="P13">
            <v>257.81464</v>
          </cell>
          <cell r="Q13">
            <v>453.39815999999996</v>
          </cell>
          <cell r="R13">
            <v>8890.16</v>
          </cell>
          <cell r="S13">
            <v>8890.16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4</v>
          </cell>
          <cell r="D15">
            <v>6</v>
          </cell>
          <cell r="E15">
            <v>5.6709677419354838</v>
          </cell>
          <cell r="F15">
            <v>4938</v>
          </cell>
          <cell r="G15">
            <v>4938</v>
          </cell>
          <cell r="N15">
            <v>642</v>
          </cell>
          <cell r="O15">
            <v>1086.3599999999999</v>
          </cell>
          <cell r="P15">
            <v>143.202</v>
          </cell>
          <cell r="Q15">
            <v>251.83799999999999</v>
          </cell>
          <cell r="R15">
            <v>4938</v>
          </cell>
          <cell r="S15">
            <v>4938</v>
          </cell>
        </row>
        <row r="16">
          <cell r="C16">
            <v>22</v>
          </cell>
          <cell r="D16">
            <v>27</v>
          </cell>
          <cell r="E16">
            <v>25.519354838709678</v>
          </cell>
          <cell r="F16">
            <v>15473.87</v>
          </cell>
          <cell r="G16">
            <v>14212.19</v>
          </cell>
          <cell r="K16">
            <v>1261.68</v>
          </cell>
          <cell r="M16">
            <v>2800</v>
          </cell>
          <cell r="N16">
            <v>1648</v>
          </cell>
          <cell r="O16">
            <v>3126.6818000000003</v>
          </cell>
          <cell r="P16">
            <v>412.15351000000004</v>
          </cell>
          <cell r="Q16">
            <v>724.82168999999999</v>
          </cell>
          <cell r="R16">
            <v>14212.19</v>
          </cell>
          <cell r="S16">
            <v>14212.19</v>
          </cell>
        </row>
        <row r="17">
          <cell r="C17">
            <v>24</v>
          </cell>
          <cell r="D17">
            <v>29</v>
          </cell>
          <cell r="E17">
            <v>27.409677419354839</v>
          </cell>
          <cell r="F17">
            <v>37028.58</v>
          </cell>
          <cell r="G17">
            <v>37028.58</v>
          </cell>
          <cell r="M17">
            <v>1400</v>
          </cell>
          <cell r="N17">
            <v>4632</v>
          </cell>
          <cell r="O17">
            <v>8146.2876000000006</v>
          </cell>
          <cell r="P17">
            <v>1073.8288200000002</v>
          </cell>
          <cell r="Q17">
            <v>1888.45758</v>
          </cell>
          <cell r="R17">
            <v>37028.58</v>
          </cell>
          <cell r="S17">
            <v>37028.58</v>
          </cell>
        </row>
        <row r="18">
          <cell r="C18">
            <v>13</v>
          </cell>
          <cell r="D18">
            <v>16</v>
          </cell>
          <cell r="E18">
            <v>15.122580645161291</v>
          </cell>
          <cell r="F18">
            <v>24711.48</v>
          </cell>
          <cell r="G18">
            <v>24711.48</v>
          </cell>
          <cell r="N18">
            <v>3212</v>
          </cell>
          <cell r="O18">
            <v>5436.5255999999999</v>
          </cell>
          <cell r="P18">
            <v>716.63292000000001</v>
          </cell>
          <cell r="Q18">
            <v>1260.28548</v>
          </cell>
          <cell r="R18">
            <v>24711.48</v>
          </cell>
          <cell r="S18">
            <v>24711.48</v>
          </cell>
        </row>
        <row r="19">
          <cell r="C19">
            <v>13</v>
          </cell>
          <cell r="D19">
            <v>16</v>
          </cell>
          <cell r="E19">
            <v>15.122580645161291</v>
          </cell>
          <cell r="F19">
            <v>19035.89</v>
          </cell>
          <cell r="G19">
            <v>19035.89</v>
          </cell>
          <cell r="M19">
            <v>5800</v>
          </cell>
          <cell r="N19">
            <v>1721</v>
          </cell>
          <cell r="O19">
            <v>4187.8958000000002</v>
          </cell>
          <cell r="P19">
            <v>552.04080999999996</v>
          </cell>
          <cell r="Q19">
            <v>970.83038999999985</v>
          </cell>
          <cell r="R19">
            <v>19035.89</v>
          </cell>
          <cell r="S19">
            <v>19035.89</v>
          </cell>
        </row>
        <row r="20">
          <cell r="C20">
            <v>24</v>
          </cell>
          <cell r="D20">
            <v>29</v>
          </cell>
          <cell r="E20">
            <v>27.409677419354839</v>
          </cell>
          <cell r="F20">
            <v>35716.71</v>
          </cell>
          <cell r="G20">
            <v>35716.71</v>
          </cell>
          <cell r="M20">
            <v>1900</v>
          </cell>
          <cell r="N20">
            <v>4396</v>
          </cell>
          <cell r="O20">
            <v>7857.6761999999999</v>
          </cell>
          <cell r="P20">
            <v>1035.78459</v>
          </cell>
          <cell r="Q20">
            <v>1821.5522099999998</v>
          </cell>
          <cell r="R20">
            <v>35716.71</v>
          </cell>
          <cell r="S20">
            <v>35716.71</v>
          </cell>
        </row>
        <row r="21">
          <cell r="C21">
            <v>24</v>
          </cell>
          <cell r="D21">
            <v>29</v>
          </cell>
          <cell r="E21">
            <v>27.409677419354839</v>
          </cell>
          <cell r="F21">
            <v>35403.24</v>
          </cell>
          <cell r="G21">
            <v>35403.24</v>
          </cell>
          <cell r="M21">
            <v>2800</v>
          </cell>
          <cell r="N21">
            <v>4238</v>
          </cell>
          <cell r="O21">
            <v>7788.7127999999993</v>
          </cell>
          <cell r="P21">
            <v>1026.6939600000001</v>
          </cell>
          <cell r="Q21">
            <v>1805.5652399999997</v>
          </cell>
          <cell r="R21">
            <v>35403.24</v>
          </cell>
          <cell r="S21">
            <v>35403.24</v>
          </cell>
        </row>
        <row r="22">
          <cell r="C22">
            <v>7</v>
          </cell>
          <cell r="D22">
            <v>9</v>
          </cell>
          <cell r="E22">
            <v>8.5064516129032253</v>
          </cell>
          <cell r="F22">
            <v>11549.96</v>
          </cell>
          <cell r="G22">
            <v>11549.96</v>
          </cell>
          <cell r="M22">
            <v>5800</v>
          </cell>
          <cell r="N22">
            <v>747</v>
          </cell>
          <cell r="O22">
            <v>2540.9911999999999</v>
          </cell>
          <cell r="P22">
            <v>334.94884000000002</v>
          </cell>
          <cell r="Q22">
            <v>589.04795999999988</v>
          </cell>
          <cell r="R22">
            <v>11549.96</v>
          </cell>
          <cell r="S22">
            <v>11549.96</v>
          </cell>
        </row>
        <row r="23">
          <cell r="E23">
            <v>0</v>
          </cell>
          <cell r="F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C24">
            <v>4</v>
          </cell>
          <cell r="D24">
            <v>4</v>
          </cell>
          <cell r="E24">
            <v>3.7806451612903227</v>
          </cell>
          <cell r="F24">
            <v>6346.4</v>
          </cell>
          <cell r="G24">
            <v>6346.4</v>
          </cell>
          <cell r="N24">
            <v>825</v>
          </cell>
          <cell r="O24">
            <v>1396.2079999999999</v>
          </cell>
          <cell r="P24">
            <v>184.04560000000001</v>
          </cell>
          <cell r="Q24">
            <v>323.66639999999995</v>
          </cell>
          <cell r="R24">
            <v>6346.4</v>
          </cell>
          <cell r="S24">
            <v>6346.4</v>
          </cell>
        </row>
        <row r="25">
          <cell r="C25">
            <v>13</v>
          </cell>
          <cell r="D25">
            <v>16</v>
          </cell>
          <cell r="E25">
            <v>15.122580645161291</v>
          </cell>
          <cell r="F25">
            <v>20865.599999999999</v>
          </cell>
          <cell r="G25">
            <v>20865.599999999999</v>
          </cell>
          <cell r="N25">
            <v>2713</v>
          </cell>
          <cell r="O25">
            <v>4590.4319999999998</v>
          </cell>
          <cell r="P25">
            <v>605.10239999999999</v>
          </cell>
          <cell r="Q25">
            <v>1064.1455999999998</v>
          </cell>
          <cell r="R25">
            <v>20865.599999999999</v>
          </cell>
          <cell r="S25">
            <v>20865.599999999999</v>
          </cell>
        </row>
        <row r="26">
          <cell r="E26">
            <v>0</v>
          </cell>
          <cell r="F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>
            <v>22</v>
          </cell>
          <cell r="D27">
            <v>27</v>
          </cell>
          <cell r="E27">
            <v>25.519354838709678</v>
          </cell>
          <cell r="F27">
            <v>16035.99</v>
          </cell>
          <cell r="G27">
            <v>16035.99</v>
          </cell>
          <cell r="N27">
            <v>2085</v>
          </cell>
          <cell r="O27">
            <v>3527.9178000000002</v>
          </cell>
          <cell r="P27">
            <v>465.04371000000003</v>
          </cell>
          <cell r="Q27">
            <v>817.83548999999994</v>
          </cell>
          <cell r="R27">
            <v>16035.99</v>
          </cell>
          <cell r="S27">
            <v>16035.99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</v>
          </cell>
          <cell r="D29">
            <v>2</v>
          </cell>
          <cell r="E29">
            <v>1.8903225806451613</v>
          </cell>
          <cell r="F29">
            <v>3037.88</v>
          </cell>
          <cell r="G29">
            <v>3037.88</v>
          </cell>
          <cell r="M29">
            <v>2800</v>
          </cell>
          <cell r="N29">
            <v>31</v>
          </cell>
          <cell r="O29">
            <v>668.33360000000005</v>
          </cell>
          <cell r="P29">
            <v>88.098520000000008</v>
          </cell>
          <cell r="Q29">
            <v>154.93188000000001</v>
          </cell>
          <cell r="R29">
            <v>3037.88</v>
          </cell>
          <cell r="S29">
            <v>3037.88</v>
          </cell>
        </row>
        <row r="30">
          <cell r="C30">
            <v>22</v>
          </cell>
          <cell r="D30">
            <v>28</v>
          </cell>
          <cell r="E30">
            <v>26.464516129032258</v>
          </cell>
          <cell r="F30">
            <v>17327.900000000001</v>
          </cell>
          <cell r="G30">
            <v>17327.900000000001</v>
          </cell>
          <cell r="M30">
            <v>1400</v>
          </cell>
          <cell r="N30">
            <v>2071</v>
          </cell>
          <cell r="O30">
            <v>3812.1380000000004</v>
          </cell>
          <cell r="P30">
            <v>502.50910000000005</v>
          </cell>
          <cell r="Q30">
            <v>883.72289999999998</v>
          </cell>
          <cell r="R30">
            <v>17327.900000000001</v>
          </cell>
          <cell r="S30">
            <v>17327.900000000001</v>
          </cell>
        </row>
        <row r="31">
          <cell r="C31">
            <v>14</v>
          </cell>
          <cell r="D31">
            <v>17</v>
          </cell>
          <cell r="E31">
            <v>16.06774193548387</v>
          </cell>
          <cell r="F31">
            <v>15612.95</v>
          </cell>
          <cell r="G31">
            <v>15612.95</v>
          </cell>
          <cell r="N31">
            <v>2030</v>
          </cell>
          <cell r="O31">
            <v>3434.8490000000002</v>
          </cell>
          <cell r="P31">
            <v>452.77555000000007</v>
          </cell>
          <cell r="Q31">
            <v>796.26044999999999</v>
          </cell>
          <cell r="R31">
            <v>15612.95</v>
          </cell>
          <cell r="S31">
            <v>15612.95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13</v>
          </cell>
          <cell r="D33">
            <v>16</v>
          </cell>
          <cell r="E33">
            <v>15.122580645161291</v>
          </cell>
          <cell r="F33">
            <v>15342.41</v>
          </cell>
          <cell r="G33">
            <v>15342.41</v>
          </cell>
          <cell r="N33">
            <v>1995</v>
          </cell>
          <cell r="O33">
            <v>3375.3301999999999</v>
          </cell>
          <cell r="P33">
            <v>444.92989</v>
          </cell>
          <cell r="Q33">
            <v>782.46290999999997</v>
          </cell>
          <cell r="R33">
            <v>15342.41</v>
          </cell>
          <cell r="S33">
            <v>15342.41</v>
          </cell>
        </row>
        <row r="34">
          <cell r="C34">
            <v>25</v>
          </cell>
          <cell r="D34">
            <v>31</v>
          </cell>
          <cell r="E34">
            <v>29.3</v>
          </cell>
          <cell r="F34">
            <v>10724.15</v>
          </cell>
          <cell r="G34">
            <v>10724.15</v>
          </cell>
          <cell r="N34">
            <v>1394</v>
          </cell>
          <cell r="O34">
            <v>2359.3130000000001</v>
          </cell>
          <cell r="P34">
            <v>311.00035000000003</v>
          </cell>
          <cell r="Q34">
            <v>546.93164999999999</v>
          </cell>
          <cell r="R34">
            <v>10724.15</v>
          </cell>
          <cell r="S34">
            <v>10724.15</v>
          </cell>
        </row>
        <row r="35">
          <cell r="C35">
            <v>9</v>
          </cell>
          <cell r="D35">
            <v>12</v>
          </cell>
          <cell r="E35">
            <v>11.341935483870968</v>
          </cell>
          <cell r="F35">
            <v>14901.48</v>
          </cell>
          <cell r="G35">
            <v>14901.48</v>
          </cell>
          <cell r="N35">
            <v>1937</v>
          </cell>
          <cell r="O35">
            <v>3278.3256000000001</v>
          </cell>
          <cell r="P35">
            <v>432.14292</v>
          </cell>
          <cell r="Q35">
            <v>759.97547999999995</v>
          </cell>
          <cell r="R35">
            <v>14901.48</v>
          </cell>
          <cell r="S35">
            <v>14901.48</v>
          </cell>
        </row>
        <row r="36">
          <cell r="C36">
            <v>7</v>
          </cell>
          <cell r="D36">
            <v>9</v>
          </cell>
          <cell r="E36">
            <v>8.5064516129032253</v>
          </cell>
          <cell r="F36">
            <v>9864.91</v>
          </cell>
          <cell r="G36">
            <v>9864.91</v>
          </cell>
          <cell r="M36">
            <v>2800</v>
          </cell>
          <cell r="N36">
            <v>918</v>
          </cell>
          <cell r="O36">
            <v>2170.2802000000001</v>
          </cell>
          <cell r="P36">
            <v>286.08239000000003</v>
          </cell>
          <cell r="Q36">
            <v>503.11040999999994</v>
          </cell>
          <cell r="R36">
            <v>9864.91</v>
          </cell>
          <cell r="S36">
            <v>9864.91</v>
          </cell>
        </row>
        <row r="37">
          <cell r="C37">
            <v>25</v>
          </cell>
          <cell r="D37">
            <v>31</v>
          </cell>
          <cell r="E37">
            <v>29.3</v>
          </cell>
          <cell r="F37">
            <v>35300</v>
          </cell>
          <cell r="G37">
            <v>35300</v>
          </cell>
          <cell r="M37">
            <v>2800</v>
          </cell>
          <cell r="N37">
            <v>4225</v>
          </cell>
          <cell r="O37">
            <v>7766</v>
          </cell>
          <cell r="P37">
            <v>1023.7</v>
          </cell>
          <cell r="Q37">
            <v>1800.3</v>
          </cell>
          <cell r="R37">
            <v>35300</v>
          </cell>
          <cell r="S37">
            <v>35300</v>
          </cell>
        </row>
        <row r="38">
          <cell r="C38">
            <v>19</v>
          </cell>
          <cell r="D38">
            <v>23</v>
          </cell>
          <cell r="E38">
            <v>21.738709677419354</v>
          </cell>
          <cell r="F38">
            <v>23860.75</v>
          </cell>
          <cell r="G38">
            <v>23860.75</v>
          </cell>
          <cell r="M38">
            <v>2800</v>
          </cell>
          <cell r="N38">
            <v>2738</v>
          </cell>
          <cell r="O38">
            <v>5249.3649999999998</v>
          </cell>
          <cell r="P38">
            <v>691.96175000000005</v>
          </cell>
          <cell r="Q38">
            <v>1216.89825</v>
          </cell>
          <cell r="R38">
            <v>23860.75</v>
          </cell>
          <cell r="S38">
            <v>23860.75</v>
          </cell>
        </row>
        <row r="39">
          <cell r="C39">
            <v>3</v>
          </cell>
          <cell r="D39">
            <v>3</v>
          </cell>
          <cell r="E39">
            <v>2.8354838709677419</v>
          </cell>
          <cell r="F39">
            <v>3413.99</v>
          </cell>
          <cell r="G39">
            <v>3413.99</v>
          </cell>
          <cell r="N39">
            <v>444</v>
          </cell>
          <cell r="O39">
            <v>751.07779999999991</v>
          </cell>
          <cell r="P39">
            <v>99.005709999999993</v>
          </cell>
          <cell r="Q39">
            <v>174.11348999999998</v>
          </cell>
          <cell r="R39">
            <v>3413.99</v>
          </cell>
          <cell r="S39">
            <v>3413.99</v>
          </cell>
        </row>
        <row r="40">
          <cell r="C40">
            <v>19</v>
          </cell>
          <cell r="D40">
            <v>23</v>
          </cell>
          <cell r="E40">
            <v>21.738709677419354</v>
          </cell>
          <cell r="F40">
            <v>22966.19</v>
          </cell>
          <cell r="G40">
            <v>22966.19</v>
          </cell>
          <cell r="N40">
            <v>2986</v>
          </cell>
          <cell r="O40">
            <v>5052.5617999999995</v>
          </cell>
          <cell r="P40">
            <v>666.01950999999997</v>
          </cell>
          <cell r="Q40">
            <v>1171.2756899999999</v>
          </cell>
          <cell r="R40">
            <v>22966.19</v>
          </cell>
          <cell r="S40">
            <v>22966.19</v>
          </cell>
        </row>
        <row r="41">
          <cell r="C41">
            <v>19</v>
          </cell>
          <cell r="D41">
            <v>23</v>
          </cell>
          <cell r="E41">
            <v>21.738709677419354</v>
          </cell>
          <cell r="F41">
            <v>24715.64</v>
          </cell>
          <cell r="G41">
            <v>24715.64</v>
          </cell>
          <cell r="N41">
            <v>3213</v>
          </cell>
          <cell r="O41">
            <v>5437.4408000000003</v>
          </cell>
          <cell r="P41">
            <v>716.75355999999999</v>
          </cell>
          <cell r="Q41">
            <v>1260.4976399999998</v>
          </cell>
          <cell r="R41">
            <v>24715.64</v>
          </cell>
          <cell r="S41">
            <v>24715.64</v>
          </cell>
        </row>
        <row r="42">
          <cell r="C42">
            <v>1</v>
          </cell>
          <cell r="D42">
            <v>1</v>
          </cell>
          <cell r="E42">
            <v>0.94516129032258067</v>
          </cell>
          <cell r="F42">
            <v>1210.58</v>
          </cell>
          <cell r="G42">
            <v>1210.58</v>
          </cell>
          <cell r="M42">
            <v>2800</v>
          </cell>
          <cell r="N42">
            <v>-207</v>
          </cell>
          <cell r="O42">
            <v>266.32759999999996</v>
          </cell>
          <cell r="P42">
            <v>35.106819999999999</v>
          </cell>
          <cell r="Q42">
            <v>61.739579999999989</v>
          </cell>
          <cell r="R42">
            <v>1210.58</v>
          </cell>
          <cell r="S42">
            <v>1210.58</v>
          </cell>
        </row>
        <row r="43">
          <cell r="E43">
            <v>0</v>
          </cell>
          <cell r="F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>
            <v>22</v>
          </cell>
          <cell r="D44">
            <v>26</v>
          </cell>
          <cell r="E44">
            <v>24.574193548387097</v>
          </cell>
          <cell r="F44">
            <v>35005.42</v>
          </cell>
          <cell r="G44">
            <v>35005.42</v>
          </cell>
          <cell r="N44">
            <v>4551</v>
          </cell>
          <cell r="O44">
            <v>7701.1923999999999</v>
          </cell>
          <cell r="P44">
            <v>1015.15718</v>
          </cell>
          <cell r="Q44">
            <v>1785.2764199999997</v>
          </cell>
          <cell r="R44">
            <v>35005.42</v>
          </cell>
          <cell r="S44">
            <v>35005.42</v>
          </cell>
        </row>
        <row r="45">
          <cell r="E45">
            <v>0</v>
          </cell>
          <cell r="F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E46">
            <v>0</v>
          </cell>
          <cell r="F46">
            <v>-8792.7999999999993</v>
          </cell>
          <cell r="G46">
            <v>-2617.8200000000002</v>
          </cell>
          <cell r="I46">
            <v>-6174.98</v>
          </cell>
          <cell r="N46">
            <v>-1143</v>
          </cell>
          <cell r="O46">
            <v>-1934.4159999999999</v>
          </cell>
          <cell r="P46">
            <v>-254.99119999999999</v>
          </cell>
          <cell r="Q46">
            <v>-448.43279999999993</v>
          </cell>
          <cell r="R46">
            <v>-2617.8200000000002</v>
          </cell>
          <cell r="S46">
            <v>-8792.7999999999993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>
            <v>24</v>
          </cell>
          <cell r="D48">
            <v>29</v>
          </cell>
          <cell r="E48">
            <v>27.409677419354839</v>
          </cell>
          <cell r="F48">
            <v>28605.88</v>
          </cell>
          <cell r="G48">
            <v>28605.88</v>
          </cell>
          <cell r="N48">
            <v>3719</v>
          </cell>
          <cell r="O48">
            <v>6293.2936</v>
          </cell>
          <cell r="P48">
            <v>829.5705200000001</v>
          </cell>
          <cell r="Q48">
            <v>1458.8998799999999</v>
          </cell>
          <cell r="R48">
            <v>28605.88</v>
          </cell>
          <cell r="S48">
            <v>28605.88</v>
          </cell>
        </row>
        <row r="49">
          <cell r="C49">
            <v>25</v>
          </cell>
          <cell r="D49">
            <v>31</v>
          </cell>
          <cell r="E49">
            <v>29.3</v>
          </cell>
          <cell r="F49">
            <v>39266.67</v>
          </cell>
          <cell r="G49">
            <v>39266.67</v>
          </cell>
          <cell r="N49">
            <v>5105</v>
          </cell>
          <cell r="O49">
            <v>8638.6674000000003</v>
          </cell>
          <cell r="P49">
            <v>1138.73343</v>
          </cell>
          <cell r="Q49">
            <v>2002.6001699999997</v>
          </cell>
          <cell r="R49">
            <v>39266.67</v>
          </cell>
          <cell r="S49">
            <v>39266.67</v>
          </cell>
        </row>
        <row r="50">
          <cell r="C50">
            <v>19</v>
          </cell>
          <cell r="D50">
            <v>23</v>
          </cell>
          <cell r="E50">
            <v>21.738709677419354</v>
          </cell>
          <cell r="F50">
            <v>28306.44</v>
          </cell>
          <cell r="G50">
            <v>28306.44</v>
          </cell>
          <cell r="N50">
            <v>3680</v>
          </cell>
          <cell r="O50">
            <v>6227.4168</v>
          </cell>
          <cell r="P50">
            <v>820.88675999999998</v>
          </cell>
          <cell r="Q50">
            <v>1443.6284399999997</v>
          </cell>
          <cell r="R50">
            <v>28306.44</v>
          </cell>
          <cell r="S50">
            <v>28306.44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M52">
            <v>2800</v>
          </cell>
          <cell r="N52">
            <v>-364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C53">
            <v>4</v>
          </cell>
          <cell r="D53">
            <v>6</v>
          </cell>
          <cell r="E53">
            <v>5.6709677419354838</v>
          </cell>
          <cell r="F53">
            <v>5128.01</v>
          </cell>
          <cell r="G53">
            <v>5128.01</v>
          </cell>
          <cell r="N53">
            <v>667</v>
          </cell>
          <cell r="O53">
            <v>1128.1622</v>
          </cell>
          <cell r="P53">
            <v>148.71229000000002</v>
          </cell>
          <cell r="Q53">
            <v>261.52850999999998</v>
          </cell>
          <cell r="R53">
            <v>5128.01</v>
          </cell>
          <cell r="S53">
            <v>5128.01</v>
          </cell>
        </row>
        <row r="54">
          <cell r="E54">
            <v>0</v>
          </cell>
          <cell r="F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-2665.84</v>
          </cell>
          <cell r="G55">
            <v>-2665.84</v>
          </cell>
          <cell r="M55">
            <v>2800</v>
          </cell>
          <cell r="N55">
            <v>-711</v>
          </cell>
          <cell r="O55">
            <v>-586.48480000000006</v>
          </cell>
          <cell r="P55">
            <v>-77.309360000000012</v>
          </cell>
          <cell r="Q55">
            <v>-135.95784</v>
          </cell>
          <cell r="R55">
            <v>-2665.84</v>
          </cell>
          <cell r="S55">
            <v>-2665.84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C57">
            <v>6</v>
          </cell>
          <cell r="D57">
            <v>6</v>
          </cell>
          <cell r="E57">
            <v>5.6709677419354838</v>
          </cell>
          <cell r="F57">
            <v>8073.99</v>
          </cell>
          <cell r="G57">
            <v>8073.99</v>
          </cell>
          <cell r="N57">
            <v>1050</v>
          </cell>
          <cell r="O57">
            <v>1776.2778000000001</v>
          </cell>
          <cell r="P57">
            <v>234.14571000000001</v>
          </cell>
          <cell r="Q57">
            <v>411.77348999999998</v>
          </cell>
          <cell r="R57">
            <v>8073.99</v>
          </cell>
          <cell r="S57">
            <v>8073.99</v>
          </cell>
        </row>
        <row r="58">
          <cell r="C58">
            <v>24</v>
          </cell>
          <cell r="D58">
            <v>30</v>
          </cell>
          <cell r="E58">
            <v>28.35483870967742</v>
          </cell>
          <cell r="F58">
            <v>18420.48</v>
          </cell>
          <cell r="G58">
            <v>18420.48</v>
          </cell>
          <cell r="N58">
            <v>2395</v>
          </cell>
          <cell r="O58">
            <v>4052.5056</v>
          </cell>
          <cell r="P58">
            <v>534.19392000000005</v>
          </cell>
          <cell r="Q58">
            <v>939.44447999999988</v>
          </cell>
          <cell r="R58">
            <v>18420.48</v>
          </cell>
          <cell r="S58">
            <v>18420.48</v>
          </cell>
        </row>
        <row r="59">
          <cell r="C59">
            <v>7</v>
          </cell>
          <cell r="D59">
            <v>9</v>
          </cell>
          <cell r="E59">
            <v>8.5064516129032253</v>
          </cell>
          <cell r="F59">
            <v>9266.7000000000007</v>
          </cell>
          <cell r="G59">
            <v>9266.7000000000007</v>
          </cell>
          <cell r="N59">
            <v>1205</v>
          </cell>
          <cell r="O59">
            <v>2038.6740000000002</v>
          </cell>
          <cell r="P59">
            <v>268.73430000000002</v>
          </cell>
          <cell r="Q59">
            <v>472.60169999999999</v>
          </cell>
          <cell r="R59">
            <v>9266.7000000000007</v>
          </cell>
          <cell r="S59">
            <v>9266.7000000000007</v>
          </cell>
        </row>
        <row r="60">
          <cell r="C60">
            <v>7</v>
          </cell>
          <cell r="D60">
            <v>9</v>
          </cell>
          <cell r="E60">
            <v>8.5064516129032253</v>
          </cell>
          <cell r="F60">
            <v>9488.7000000000007</v>
          </cell>
          <cell r="G60">
            <v>9488.7000000000007</v>
          </cell>
          <cell r="N60">
            <v>1234</v>
          </cell>
          <cell r="O60">
            <v>2087.5140000000001</v>
          </cell>
          <cell r="P60">
            <v>275.17230000000001</v>
          </cell>
          <cell r="Q60">
            <v>483.9237</v>
          </cell>
          <cell r="R60">
            <v>9488.7000000000007</v>
          </cell>
          <cell r="S60">
            <v>9488.7000000000007</v>
          </cell>
        </row>
        <row r="61">
          <cell r="E61">
            <v>0</v>
          </cell>
          <cell r="F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C62">
            <v>25</v>
          </cell>
          <cell r="D62">
            <v>31</v>
          </cell>
          <cell r="E62">
            <v>29.3</v>
          </cell>
          <cell r="F62">
            <v>50598.879999999997</v>
          </cell>
          <cell r="G62">
            <v>50598.879999999997</v>
          </cell>
          <cell r="N62">
            <v>6578</v>
          </cell>
          <cell r="O62">
            <v>11131.7536</v>
          </cell>
          <cell r="P62">
            <v>1467.36752</v>
          </cell>
          <cell r="Q62">
            <v>2580.5428799999995</v>
          </cell>
          <cell r="R62">
            <v>50598.879999999997</v>
          </cell>
          <cell r="S62">
            <v>50598.879999999997</v>
          </cell>
        </row>
        <row r="63">
          <cell r="C63">
            <v>4</v>
          </cell>
          <cell r="D63">
            <v>4</v>
          </cell>
          <cell r="E63">
            <v>3.7806451612903227</v>
          </cell>
          <cell r="F63">
            <v>4674.6899999999996</v>
          </cell>
          <cell r="G63">
            <v>4674.6899999999996</v>
          </cell>
          <cell r="M63">
            <v>1400</v>
          </cell>
          <cell r="N63">
            <v>426</v>
          </cell>
          <cell r="O63">
            <v>1028.4317999999998</v>
          </cell>
          <cell r="P63">
            <v>135.56601000000001</v>
          </cell>
          <cell r="Q63">
            <v>238.40918999999997</v>
          </cell>
          <cell r="R63">
            <v>4674.6899999999996</v>
          </cell>
          <cell r="S63">
            <v>4674.6899999999996</v>
          </cell>
        </row>
        <row r="64">
          <cell r="E64">
            <v>0</v>
          </cell>
          <cell r="F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1</v>
          </cell>
          <cell r="D66">
            <v>1</v>
          </cell>
          <cell r="E66">
            <v>0.94516129032258067</v>
          </cell>
          <cell r="F66">
            <v>802.32</v>
          </cell>
          <cell r="G66">
            <v>802.32</v>
          </cell>
          <cell r="N66">
            <v>104</v>
          </cell>
          <cell r="O66">
            <v>176.5104</v>
          </cell>
          <cell r="P66">
            <v>23.267280000000003</v>
          </cell>
          <cell r="Q66">
            <v>40.918320000000001</v>
          </cell>
          <cell r="R66">
            <v>802.32</v>
          </cell>
          <cell r="S66">
            <v>802.32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C68">
            <v>13</v>
          </cell>
          <cell r="D68">
            <v>16</v>
          </cell>
          <cell r="E68">
            <v>15.122580645161291</v>
          </cell>
          <cell r="F68">
            <v>20252.189999999999</v>
          </cell>
          <cell r="G68">
            <v>20252.189999999999</v>
          </cell>
          <cell r="M68">
            <v>1400</v>
          </cell>
          <cell r="N68">
            <v>2451</v>
          </cell>
          <cell r="O68">
            <v>4455.4817999999996</v>
          </cell>
          <cell r="P68">
            <v>587.31350999999995</v>
          </cell>
          <cell r="Q68">
            <v>1032.86169</v>
          </cell>
          <cell r="R68">
            <v>20252.189999999999</v>
          </cell>
          <cell r="S68">
            <v>20252.189999999999</v>
          </cell>
        </row>
        <row r="69">
          <cell r="C69">
            <v>15</v>
          </cell>
          <cell r="D69">
            <v>19</v>
          </cell>
          <cell r="E69">
            <v>17.958064516129031</v>
          </cell>
          <cell r="F69">
            <v>18964.97</v>
          </cell>
          <cell r="G69">
            <v>18964.97</v>
          </cell>
          <cell r="N69">
            <v>2465</v>
          </cell>
          <cell r="O69">
            <v>4172.2934000000005</v>
          </cell>
          <cell r="P69">
            <v>549.98413000000005</v>
          </cell>
          <cell r="Q69">
            <v>967.21347000000003</v>
          </cell>
          <cell r="R69">
            <v>18964.97</v>
          </cell>
          <cell r="S69">
            <v>18964.97</v>
          </cell>
        </row>
        <row r="70">
          <cell r="C70">
            <v>19</v>
          </cell>
          <cell r="D70">
            <v>24</v>
          </cell>
          <cell r="E70">
            <v>22.683870967741935</v>
          </cell>
          <cell r="F70">
            <v>16226.69</v>
          </cell>
          <cell r="G70">
            <v>14965.01</v>
          </cell>
          <cell r="K70">
            <v>1261.68</v>
          </cell>
          <cell r="M70">
            <v>2800</v>
          </cell>
          <cell r="N70">
            <v>1745</v>
          </cell>
          <cell r="O70">
            <v>3292.3022000000001</v>
          </cell>
          <cell r="P70">
            <v>433.98529000000002</v>
          </cell>
          <cell r="Q70">
            <v>763.21550999999999</v>
          </cell>
          <cell r="R70">
            <v>14965.01</v>
          </cell>
          <cell r="S70">
            <v>14965.01</v>
          </cell>
        </row>
        <row r="71">
          <cell r="E71">
            <v>0</v>
          </cell>
          <cell r="F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C72">
            <v>7</v>
          </cell>
          <cell r="D72">
            <v>9</v>
          </cell>
          <cell r="E72">
            <v>8.5064516129032253</v>
          </cell>
          <cell r="F72">
            <v>8633.56</v>
          </cell>
          <cell r="G72">
            <v>8633.56</v>
          </cell>
          <cell r="N72">
            <v>1122</v>
          </cell>
          <cell r="O72">
            <v>1899.3832</v>
          </cell>
          <cell r="P72">
            <v>250.37324000000001</v>
          </cell>
          <cell r="Q72">
            <v>440.31155999999993</v>
          </cell>
          <cell r="R72">
            <v>8633.56</v>
          </cell>
          <cell r="S72">
            <v>8633.56</v>
          </cell>
        </row>
        <row r="73">
          <cell r="C73">
            <v>25</v>
          </cell>
          <cell r="D73">
            <v>31</v>
          </cell>
          <cell r="E73">
            <v>29.3</v>
          </cell>
          <cell r="F73">
            <v>19690.8</v>
          </cell>
          <cell r="G73">
            <v>19690.8</v>
          </cell>
          <cell r="N73">
            <v>2560</v>
          </cell>
          <cell r="O73">
            <v>4331.9759999999997</v>
          </cell>
          <cell r="P73">
            <v>571.03319999999997</v>
          </cell>
          <cell r="Q73">
            <v>1004.2307999999999</v>
          </cell>
          <cell r="R73">
            <v>19690.8</v>
          </cell>
          <cell r="S73">
            <v>19690.8</v>
          </cell>
        </row>
        <row r="74">
          <cell r="C74">
            <v>1</v>
          </cell>
          <cell r="D74">
            <v>1</v>
          </cell>
          <cell r="E74">
            <v>0.94516129032258067</v>
          </cell>
          <cell r="F74">
            <v>-4453.83</v>
          </cell>
          <cell r="G74">
            <v>743.46</v>
          </cell>
          <cell r="I74">
            <v>-5197.29</v>
          </cell>
          <cell r="N74">
            <v>-579</v>
          </cell>
          <cell r="O74">
            <v>-979.84259999999995</v>
          </cell>
          <cell r="P74">
            <v>-129.16107</v>
          </cell>
          <cell r="Q74">
            <v>-227.14532999999997</v>
          </cell>
          <cell r="R74">
            <v>743.46</v>
          </cell>
          <cell r="S74">
            <v>-4453.83</v>
          </cell>
        </row>
        <row r="75">
          <cell r="C75">
            <v>24</v>
          </cell>
          <cell r="D75">
            <v>29</v>
          </cell>
          <cell r="E75">
            <v>27.409677419354839</v>
          </cell>
          <cell r="F75">
            <v>30815.47</v>
          </cell>
          <cell r="G75">
            <v>30815.47</v>
          </cell>
          <cell r="M75">
            <v>2800</v>
          </cell>
          <cell r="N75">
            <v>3642</v>
          </cell>
          <cell r="O75">
            <v>6779.4034000000001</v>
          </cell>
          <cell r="P75">
            <v>893.64863000000003</v>
          </cell>
          <cell r="Q75">
            <v>1571.58897</v>
          </cell>
          <cell r="R75">
            <v>30815.47</v>
          </cell>
          <cell r="S75">
            <v>30815.47</v>
          </cell>
        </row>
        <row r="76">
          <cell r="C76">
            <v>13</v>
          </cell>
          <cell r="D76">
            <v>16</v>
          </cell>
          <cell r="E76">
            <v>15.122580645161291</v>
          </cell>
          <cell r="F76">
            <v>19874.689999999999</v>
          </cell>
          <cell r="G76">
            <v>19874.689999999999</v>
          </cell>
          <cell r="N76">
            <v>2584</v>
          </cell>
          <cell r="O76">
            <v>4372.4317999999994</v>
          </cell>
          <cell r="P76">
            <v>576.36600999999996</v>
          </cell>
          <cell r="Q76">
            <v>1013.6091899999999</v>
          </cell>
          <cell r="R76">
            <v>19874.689999999999</v>
          </cell>
          <cell r="S76">
            <v>19874.689999999999</v>
          </cell>
        </row>
        <row r="77">
          <cell r="C77">
            <v>7</v>
          </cell>
          <cell r="D77">
            <v>9</v>
          </cell>
          <cell r="E77">
            <v>8.5064516129032253</v>
          </cell>
          <cell r="F77">
            <v>9267.67</v>
          </cell>
          <cell r="G77">
            <v>9267.67</v>
          </cell>
          <cell r="M77">
            <v>2800</v>
          </cell>
          <cell r="N77">
            <v>841</v>
          </cell>
          <cell r="O77">
            <v>2038.8874000000001</v>
          </cell>
          <cell r="P77">
            <v>268.76242999999999</v>
          </cell>
          <cell r="Q77">
            <v>472.65116999999998</v>
          </cell>
          <cell r="R77">
            <v>9267.67</v>
          </cell>
          <cell r="S77">
            <v>9267.67</v>
          </cell>
        </row>
        <row r="78">
          <cell r="C78">
            <v>24</v>
          </cell>
          <cell r="D78">
            <v>30</v>
          </cell>
          <cell r="E78">
            <v>28.35483870967742</v>
          </cell>
          <cell r="F78">
            <v>18903.169999999998</v>
          </cell>
          <cell r="G78">
            <v>18903.169999999998</v>
          </cell>
          <cell r="N78">
            <v>2457</v>
          </cell>
          <cell r="O78">
            <v>4158.6974</v>
          </cell>
          <cell r="P78">
            <v>548.19192999999996</v>
          </cell>
          <cell r="Q78">
            <v>964.06166999999982</v>
          </cell>
          <cell r="R78">
            <v>18903.169999999998</v>
          </cell>
          <cell r="S78">
            <v>18903.169999999998</v>
          </cell>
        </row>
        <row r="79">
          <cell r="C79">
            <v>19</v>
          </cell>
          <cell r="D79">
            <v>23</v>
          </cell>
          <cell r="E79">
            <v>21.738709677419354</v>
          </cell>
          <cell r="F79">
            <v>30723.95</v>
          </cell>
          <cell r="G79">
            <v>30723.95</v>
          </cell>
          <cell r="N79">
            <v>3994</v>
          </cell>
          <cell r="O79">
            <v>6759.2690000000002</v>
          </cell>
          <cell r="P79">
            <v>890.99455000000012</v>
          </cell>
          <cell r="Q79">
            <v>1566.92145</v>
          </cell>
          <cell r="R79">
            <v>30723.95</v>
          </cell>
          <cell r="S79">
            <v>30723.95</v>
          </cell>
        </row>
        <row r="80">
          <cell r="C80">
            <v>13</v>
          </cell>
          <cell r="D80">
            <v>16</v>
          </cell>
          <cell r="E80">
            <v>15.122580645161291</v>
          </cell>
          <cell r="F80">
            <v>21565.87</v>
          </cell>
          <cell r="G80">
            <v>21565.87</v>
          </cell>
          <cell r="M80">
            <v>2800</v>
          </cell>
          <cell r="N80">
            <v>2440</v>
          </cell>
          <cell r="O80">
            <v>4744.4913999999999</v>
          </cell>
          <cell r="P80">
            <v>625.41022999999996</v>
          </cell>
          <cell r="Q80">
            <v>1099.8593699999999</v>
          </cell>
          <cell r="R80">
            <v>21565.87</v>
          </cell>
          <cell r="S80">
            <v>21565.87</v>
          </cell>
        </row>
        <row r="81">
          <cell r="C81">
            <v>25</v>
          </cell>
          <cell r="D81">
            <v>31</v>
          </cell>
          <cell r="E81">
            <v>29.3</v>
          </cell>
          <cell r="F81">
            <v>14776</v>
          </cell>
          <cell r="G81">
            <v>14776</v>
          </cell>
          <cell r="N81">
            <v>1921</v>
          </cell>
          <cell r="O81">
            <v>3250.72</v>
          </cell>
          <cell r="P81">
            <v>428.50400000000002</v>
          </cell>
          <cell r="Q81">
            <v>753.57599999999991</v>
          </cell>
          <cell r="R81">
            <v>14776</v>
          </cell>
          <cell r="S81">
            <v>14776</v>
          </cell>
        </row>
        <row r="82">
          <cell r="C82">
            <v>7</v>
          </cell>
          <cell r="D82">
            <v>9</v>
          </cell>
          <cell r="E82">
            <v>8.5064516129032253</v>
          </cell>
          <cell r="F82">
            <v>13372.04</v>
          </cell>
          <cell r="G82">
            <v>13372.04</v>
          </cell>
          <cell r="N82">
            <v>1738</v>
          </cell>
          <cell r="O82">
            <v>2941.8488000000002</v>
          </cell>
          <cell r="P82">
            <v>387.78916000000004</v>
          </cell>
          <cell r="Q82">
            <v>681.97403999999995</v>
          </cell>
          <cell r="R82">
            <v>13372.04</v>
          </cell>
          <cell r="S82">
            <v>13372.04</v>
          </cell>
        </row>
        <row r="83">
          <cell r="C83">
            <v>16</v>
          </cell>
          <cell r="D83">
            <v>20</v>
          </cell>
          <cell r="E83">
            <v>18.903225806451612</v>
          </cell>
          <cell r="F83">
            <v>32806.78</v>
          </cell>
          <cell r="G83">
            <v>32806.78</v>
          </cell>
          <cell r="N83">
            <v>4265</v>
          </cell>
          <cell r="O83">
            <v>7217.4915999999994</v>
          </cell>
          <cell r="P83">
            <v>951.39661999999998</v>
          </cell>
          <cell r="Q83">
            <v>1673.1457799999998</v>
          </cell>
          <cell r="R83">
            <v>32806.78</v>
          </cell>
          <cell r="S83">
            <v>32806.78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C85">
            <v>7</v>
          </cell>
          <cell r="D85">
            <v>9</v>
          </cell>
          <cell r="E85">
            <v>8.5064516129032253</v>
          </cell>
          <cell r="F85">
            <v>9396.2900000000009</v>
          </cell>
          <cell r="G85">
            <v>9396.2900000000009</v>
          </cell>
          <cell r="N85">
            <v>1222</v>
          </cell>
          <cell r="O85">
            <v>2067.1838000000002</v>
          </cell>
          <cell r="P85">
            <v>272.49241000000006</v>
          </cell>
          <cell r="Q85">
            <v>479.21079000000003</v>
          </cell>
          <cell r="R85">
            <v>9396.2900000000009</v>
          </cell>
          <cell r="S85">
            <v>9396.2900000000009</v>
          </cell>
        </row>
        <row r="86">
          <cell r="E86">
            <v>0</v>
          </cell>
          <cell r="F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C87">
            <v>24</v>
          </cell>
          <cell r="D87">
            <v>29</v>
          </cell>
          <cell r="E87">
            <v>27.409677419354839</v>
          </cell>
          <cell r="F87">
            <v>49570.46</v>
          </cell>
          <cell r="G87">
            <v>49570.46</v>
          </cell>
          <cell r="N87">
            <v>6444</v>
          </cell>
          <cell r="O87">
            <v>10905.501200000001</v>
          </cell>
          <cell r="P87">
            <v>1437.5433399999999</v>
          </cell>
          <cell r="Q87">
            <v>2528.0934599999996</v>
          </cell>
          <cell r="R87">
            <v>49570.46</v>
          </cell>
          <cell r="S87">
            <v>49570.46</v>
          </cell>
        </row>
        <row r="88">
          <cell r="C88">
            <v>25</v>
          </cell>
          <cell r="D88">
            <v>31</v>
          </cell>
          <cell r="E88">
            <v>29.3</v>
          </cell>
          <cell r="F88">
            <v>44273.57</v>
          </cell>
          <cell r="G88">
            <v>44273.57</v>
          </cell>
          <cell r="N88">
            <v>5756</v>
          </cell>
          <cell r="O88">
            <v>9740.1854000000003</v>
          </cell>
          <cell r="P88">
            <v>1283.93353</v>
          </cell>
          <cell r="Q88">
            <v>2257.9520699999998</v>
          </cell>
          <cell r="R88">
            <v>44273.57</v>
          </cell>
          <cell r="S88">
            <v>44273.57</v>
          </cell>
        </row>
        <row r="89">
          <cell r="E89">
            <v>0</v>
          </cell>
          <cell r="F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C90">
            <v>16</v>
          </cell>
          <cell r="D90">
            <v>18</v>
          </cell>
          <cell r="E90">
            <v>17.012903225806451</v>
          </cell>
          <cell r="F90">
            <v>9868.2900000000009</v>
          </cell>
          <cell r="G90">
            <v>9868.2900000000009</v>
          </cell>
          <cell r="N90">
            <v>1283</v>
          </cell>
          <cell r="O90">
            <v>2171.0238000000004</v>
          </cell>
          <cell r="P90">
            <v>286.18041000000005</v>
          </cell>
          <cell r="Q90">
            <v>503.28279000000003</v>
          </cell>
          <cell r="R90">
            <v>9868.2900000000009</v>
          </cell>
          <cell r="S90">
            <v>9868.2900000000009</v>
          </cell>
        </row>
        <row r="91">
          <cell r="C91">
            <v>7</v>
          </cell>
          <cell r="D91">
            <v>9</v>
          </cell>
          <cell r="E91">
            <v>8.5064516129032253</v>
          </cell>
          <cell r="F91">
            <v>11214.88</v>
          </cell>
          <cell r="G91">
            <v>11214.88</v>
          </cell>
          <cell r="N91">
            <v>1458</v>
          </cell>
          <cell r="O91">
            <v>2467.2736</v>
          </cell>
          <cell r="P91">
            <v>325.23151999999999</v>
          </cell>
          <cell r="Q91">
            <v>571.95887999999991</v>
          </cell>
          <cell r="R91">
            <v>11214.88</v>
          </cell>
          <cell r="S91">
            <v>11214.88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9753.51</v>
          </cell>
          <cell r="J92">
            <v>9753.51</v>
          </cell>
          <cell r="N92">
            <v>1268</v>
          </cell>
          <cell r="O92">
            <v>2145.7721999999999</v>
          </cell>
          <cell r="P92">
            <v>282.85178999999999</v>
          </cell>
          <cell r="Q92">
            <v>497.42901000000001</v>
          </cell>
          <cell r="R92">
            <v>0</v>
          </cell>
          <cell r="S92">
            <v>9753.51</v>
          </cell>
        </row>
        <row r="93">
          <cell r="C93">
            <v>25</v>
          </cell>
          <cell r="D93">
            <v>31</v>
          </cell>
          <cell r="E93">
            <v>29.3</v>
          </cell>
          <cell r="F93">
            <v>19355.599999999999</v>
          </cell>
          <cell r="G93">
            <v>19355.599999999999</v>
          </cell>
          <cell r="N93">
            <v>2516</v>
          </cell>
          <cell r="O93">
            <v>4258.232</v>
          </cell>
          <cell r="P93">
            <v>561.31240000000003</v>
          </cell>
          <cell r="Q93">
            <v>987.13559999999984</v>
          </cell>
          <cell r="R93">
            <v>19355.599999999999</v>
          </cell>
          <cell r="S93">
            <v>19355.599999999999</v>
          </cell>
        </row>
        <row r="94">
          <cell r="E94">
            <v>0</v>
          </cell>
          <cell r="F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C95">
            <v>19</v>
          </cell>
          <cell r="D95">
            <v>23</v>
          </cell>
          <cell r="E95">
            <v>21.738709677419354</v>
          </cell>
          <cell r="F95">
            <v>26395.06</v>
          </cell>
          <cell r="G95">
            <v>26395.06</v>
          </cell>
          <cell r="M95">
            <v>1400</v>
          </cell>
          <cell r="N95">
            <v>3249</v>
          </cell>
          <cell r="O95">
            <v>5806.9132</v>
          </cell>
          <cell r="P95">
            <v>765.45674000000008</v>
          </cell>
          <cell r="Q95">
            <v>1346.14806</v>
          </cell>
          <cell r="R95">
            <v>26395.06</v>
          </cell>
          <cell r="S95">
            <v>26395.06</v>
          </cell>
        </row>
        <row r="96">
          <cell r="C96">
            <v>13</v>
          </cell>
          <cell r="D96">
            <v>16</v>
          </cell>
          <cell r="E96">
            <v>15.122580645161291</v>
          </cell>
          <cell r="F96">
            <v>20567.07</v>
          </cell>
          <cell r="G96">
            <v>20567.07</v>
          </cell>
          <cell r="N96">
            <v>2674</v>
          </cell>
          <cell r="O96">
            <v>4524.7554</v>
          </cell>
          <cell r="P96">
            <v>596.44502999999997</v>
          </cell>
          <cell r="Q96">
            <v>1048.92057</v>
          </cell>
          <cell r="R96">
            <v>20567.07</v>
          </cell>
          <cell r="S96">
            <v>20567.07</v>
          </cell>
        </row>
        <row r="97">
          <cell r="C97">
            <v>25</v>
          </cell>
          <cell r="D97">
            <v>31</v>
          </cell>
          <cell r="E97">
            <v>29.3</v>
          </cell>
          <cell r="F97">
            <v>12792</v>
          </cell>
          <cell r="G97">
            <v>12792</v>
          </cell>
          <cell r="N97">
            <v>1663</v>
          </cell>
          <cell r="O97">
            <v>2814.2400000000002</v>
          </cell>
          <cell r="P97">
            <v>370.96800000000002</v>
          </cell>
          <cell r="Q97">
            <v>652.39199999999994</v>
          </cell>
          <cell r="R97">
            <v>12792</v>
          </cell>
          <cell r="S97">
            <v>12792</v>
          </cell>
        </row>
        <row r="98">
          <cell r="C98">
            <v>25</v>
          </cell>
          <cell r="D98">
            <v>30</v>
          </cell>
          <cell r="E98">
            <v>28.35483870967742</v>
          </cell>
          <cell r="F98">
            <v>23584.6</v>
          </cell>
          <cell r="G98">
            <v>23584.6</v>
          </cell>
          <cell r="M98">
            <v>1400</v>
          </cell>
          <cell r="N98">
            <v>2884</v>
          </cell>
          <cell r="O98">
            <v>5188.6120000000001</v>
          </cell>
          <cell r="P98">
            <v>683.95339999999999</v>
          </cell>
          <cell r="Q98">
            <v>1202.8145999999999</v>
          </cell>
          <cell r="R98">
            <v>23584.6</v>
          </cell>
          <cell r="S98">
            <v>23584.6</v>
          </cell>
        </row>
        <row r="99">
          <cell r="C99">
            <v>13</v>
          </cell>
          <cell r="D99">
            <v>16</v>
          </cell>
          <cell r="E99">
            <v>15.122580645161291</v>
          </cell>
          <cell r="F99">
            <v>9475.81</v>
          </cell>
          <cell r="G99">
            <v>9475.81</v>
          </cell>
          <cell r="N99">
            <v>1232</v>
          </cell>
          <cell r="O99">
            <v>2084.6781999999998</v>
          </cell>
          <cell r="P99">
            <v>274.79849000000002</v>
          </cell>
          <cell r="Q99">
            <v>483.26630999999992</v>
          </cell>
          <cell r="R99">
            <v>9475.81</v>
          </cell>
          <cell r="S99">
            <v>9475.81</v>
          </cell>
        </row>
        <row r="100">
          <cell r="C100">
            <v>13</v>
          </cell>
          <cell r="D100">
            <v>16</v>
          </cell>
          <cell r="E100">
            <v>15.122580645161291</v>
          </cell>
          <cell r="F100">
            <v>8017.98</v>
          </cell>
          <cell r="G100">
            <v>8017.98</v>
          </cell>
          <cell r="N100">
            <v>1042</v>
          </cell>
          <cell r="O100">
            <v>1763.9556</v>
          </cell>
          <cell r="P100">
            <v>232.52142000000001</v>
          </cell>
          <cell r="Q100">
            <v>408.91697999999997</v>
          </cell>
          <cell r="R100">
            <v>8017.98</v>
          </cell>
          <cell r="S100">
            <v>8017.98</v>
          </cell>
        </row>
        <row r="101">
          <cell r="C101">
            <v>7</v>
          </cell>
          <cell r="D101">
            <v>9</v>
          </cell>
          <cell r="E101">
            <v>8.5064516129032253</v>
          </cell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C102">
            <v>3</v>
          </cell>
          <cell r="D102">
            <v>5</v>
          </cell>
          <cell r="E102">
            <v>4.725806451612903</v>
          </cell>
          <cell r="F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C103">
            <v>7</v>
          </cell>
          <cell r="D103">
            <v>9</v>
          </cell>
          <cell r="E103">
            <v>8.5064516129032253</v>
          </cell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E104">
            <v>0</v>
          </cell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E105">
            <v>0</v>
          </cell>
          <cell r="F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E106">
            <v>0</v>
          </cell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9">
        <row r="4">
          <cell r="C4">
            <v>26</v>
          </cell>
          <cell r="D4">
            <v>30</v>
          </cell>
          <cell r="E4">
            <v>29.3</v>
          </cell>
          <cell r="F4">
            <v>51738.8</v>
          </cell>
          <cell r="G4">
            <v>43572.959999999999</v>
          </cell>
          <cell r="H4">
            <v>180</v>
          </cell>
          <cell r="L4">
            <v>7985.84</v>
          </cell>
          <cell r="N4">
            <v>6726</v>
          </cell>
          <cell r="O4">
            <v>11382.536</v>
          </cell>
          <cell r="P4">
            <v>1500.4252000000001</v>
          </cell>
          <cell r="Q4">
            <v>2638.6788000000001</v>
          </cell>
          <cell r="R4">
            <v>43752.959999999999</v>
          </cell>
          <cell r="S4">
            <v>51738.8</v>
          </cell>
        </row>
        <row r="5">
          <cell r="C5">
            <v>20</v>
          </cell>
          <cell r="D5">
            <v>23</v>
          </cell>
          <cell r="E5">
            <v>22.463333333333335</v>
          </cell>
          <cell r="F5">
            <v>35466.57</v>
          </cell>
          <cell r="G5">
            <v>27798.12</v>
          </cell>
          <cell r="H5">
            <v>180</v>
          </cell>
          <cell r="K5">
            <v>1345.5</v>
          </cell>
          <cell r="L5">
            <v>6142.95</v>
          </cell>
          <cell r="M5">
            <v>4400</v>
          </cell>
          <cell r="N5">
            <v>4039</v>
          </cell>
          <cell r="O5">
            <v>7506.6354000000001</v>
          </cell>
          <cell r="P5">
            <v>989.51103000000001</v>
          </cell>
          <cell r="Q5">
            <v>1740.1745699999999</v>
          </cell>
          <cell r="R5">
            <v>27978.12</v>
          </cell>
          <cell r="S5">
            <v>34121.07</v>
          </cell>
        </row>
        <row r="6">
          <cell r="C6">
            <v>16</v>
          </cell>
          <cell r="D6">
            <v>18</v>
          </cell>
          <cell r="E6">
            <v>17.580000000000002</v>
          </cell>
          <cell r="F6">
            <v>34495.51</v>
          </cell>
          <cell r="G6">
            <v>29708.29</v>
          </cell>
          <cell r="H6">
            <v>180</v>
          </cell>
          <cell r="L6">
            <v>4607.22</v>
          </cell>
          <cell r="N6">
            <v>4484</v>
          </cell>
          <cell r="O6">
            <v>7589.0122000000001</v>
          </cell>
          <cell r="P6">
            <v>1000.3697900000001</v>
          </cell>
          <cell r="Q6">
            <v>1759.2710099999999</v>
          </cell>
          <cell r="R6">
            <v>29888.29</v>
          </cell>
          <cell r="S6">
            <v>34495.51</v>
          </cell>
        </row>
        <row r="7">
          <cell r="C7">
            <v>26</v>
          </cell>
          <cell r="D7">
            <v>30</v>
          </cell>
          <cell r="E7">
            <v>29.3</v>
          </cell>
          <cell r="F7">
            <v>64876.03</v>
          </cell>
          <cell r="G7">
            <v>56710.19</v>
          </cell>
          <cell r="H7">
            <v>180</v>
          </cell>
          <cell r="L7">
            <v>7985.84</v>
          </cell>
          <cell r="N7">
            <v>8434</v>
          </cell>
          <cell r="O7">
            <v>14272.7266</v>
          </cell>
          <cell r="P7">
            <v>1881.4048700000001</v>
          </cell>
          <cell r="Q7">
            <v>3308.6775299999999</v>
          </cell>
          <cell r="R7">
            <v>56890.19</v>
          </cell>
          <cell r="S7">
            <v>64876.03</v>
          </cell>
        </row>
        <row r="8">
          <cell r="C8">
            <v>26</v>
          </cell>
          <cell r="D8">
            <v>30</v>
          </cell>
          <cell r="E8">
            <v>29.3</v>
          </cell>
          <cell r="F8">
            <v>26211.670000000002</v>
          </cell>
          <cell r="G8">
            <v>18933.150000000001</v>
          </cell>
          <cell r="H8">
            <v>180</v>
          </cell>
          <cell r="L8">
            <v>7098.52</v>
          </cell>
          <cell r="N8">
            <v>3408</v>
          </cell>
          <cell r="O8">
            <v>5766.5674000000008</v>
          </cell>
          <cell r="P8">
            <v>760.13843000000008</v>
          </cell>
          <cell r="Q8">
            <v>1336.7951700000001</v>
          </cell>
          <cell r="R8">
            <v>19113.150000000001</v>
          </cell>
          <cell r="S8">
            <v>26211.670000000002</v>
          </cell>
        </row>
        <row r="9">
          <cell r="C9">
            <v>26</v>
          </cell>
          <cell r="D9">
            <v>30</v>
          </cell>
          <cell r="E9">
            <v>29.3</v>
          </cell>
          <cell r="F9">
            <v>33161.009999999995</v>
          </cell>
          <cell r="G9">
            <v>24995.17</v>
          </cell>
          <cell r="H9">
            <v>180</v>
          </cell>
          <cell r="L9">
            <v>7985.84</v>
          </cell>
          <cell r="M9">
            <v>1900</v>
          </cell>
          <cell r="N9">
            <v>4064</v>
          </cell>
          <cell r="O9">
            <v>7295.4221999999991</v>
          </cell>
          <cell r="P9">
            <v>961.66928999999993</v>
          </cell>
          <cell r="Q9">
            <v>1691.2115099999996</v>
          </cell>
          <cell r="R9">
            <v>25175.17</v>
          </cell>
          <cell r="S9">
            <v>33161.009999999995</v>
          </cell>
        </row>
        <row r="10">
          <cell r="C10">
            <v>5</v>
          </cell>
          <cell r="D10">
            <v>6</v>
          </cell>
          <cell r="E10">
            <v>5.86</v>
          </cell>
          <cell r="F10">
            <v>21457.08</v>
          </cell>
          <cell r="G10">
            <v>5685.34</v>
          </cell>
          <cell r="H10">
            <v>14236</v>
          </cell>
          <cell r="L10">
            <v>1535.74</v>
          </cell>
          <cell r="N10">
            <v>2789</v>
          </cell>
          <cell r="O10">
            <v>4720.5576000000001</v>
          </cell>
          <cell r="P10">
            <v>622.2553200000001</v>
          </cell>
          <cell r="Q10">
            <v>1094.3110799999999</v>
          </cell>
          <cell r="R10">
            <v>19921.34</v>
          </cell>
          <cell r="S10">
            <v>21457.08</v>
          </cell>
        </row>
        <row r="11">
          <cell r="C11">
            <v>26</v>
          </cell>
          <cell r="D11">
            <v>30</v>
          </cell>
          <cell r="E11">
            <v>29.3</v>
          </cell>
          <cell r="F11">
            <v>19157.18</v>
          </cell>
          <cell r="G11">
            <v>19157.18</v>
          </cell>
          <cell r="N11">
            <v>2490</v>
          </cell>
          <cell r="O11">
            <v>4214.5796</v>
          </cell>
          <cell r="P11">
            <v>555.55822000000001</v>
          </cell>
          <cell r="Q11">
            <v>977.01617999999996</v>
          </cell>
          <cell r="R11">
            <v>19157.18</v>
          </cell>
          <cell r="S11">
            <v>19157.18</v>
          </cell>
        </row>
        <row r="12">
          <cell r="C12">
            <v>26</v>
          </cell>
          <cell r="D12">
            <v>30</v>
          </cell>
          <cell r="E12">
            <v>29.3</v>
          </cell>
          <cell r="F12">
            <v>55761.36</v>
          </cell>
          <cell r="G12">
            <v>47595.519999999997</v>
          </cell>
          <cell r="H12">
            <v>180</v>
          </cell>
          <cell r="L12">
            <v>7985.84</v>
          </cell>
          <cell r="N12">
            <v>7249</v>
          </cell>
          <cell r="O12">
            <v>12267.4992</v>
          </cell>
          <cell r="P12">
            <v>1617.0794400000002</v>
          </cell>
          <cell r="Q12">
            <v>2843.8293599999997</v>
          </cell>
          <cell r="R12">
            <v>39171.909999999996</v>
          </cell>
          <cell r="S12">
            <v>47157.75</v>
          </cell>
          <cell r="U12">
            <v>8603.61</v>
          </cell>
        </row>
        <row r="13">
          <cell r="C13">
            <v>26</v>
          </cell>
          <cell r="D13">
            <v>30</v>
          </cell>
          <cell r="E13">
            <v>29.3</v>
          </cell>
          <cell r="F13">
            <v>52168.429999999993</v>
          </cell>
          <cell r="G13">
            <v>40737.75</v>
          </cell>
          <cell r="H13">
            <v>180</v>
          </cell>
          <cell r="K13">
            <v>3264.84</v>
          </cell>
          <cell r="L13">
            <v>7985.84</v>
          </cell>
          <cell r="M13">
            <v>1400</v>
          </cell>
          <cell r="N13">
            <v>6600</v>
          </cell>
          <cell r="O13">
            <v>10758.789799999999</v>
          </cell>
          <cell r="P13">
            <v>1418.2041099999999</v>
          </cell>
          <cell r="Q13">
            <v>2494.0830899999996</v>
          </cell>
          <cell r="R13">
            <v>40917.75</v>
          </cell>
          <cell r="S13">
            <v>48903.59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26</v>
          </cell>
          <cell r="D15">
            <v>30</v>
          </cell>
          <cell r="E15">
            <v>29.3</v>
          </cell>
          <cell r="F15">
            <v>19029.259999999998</v>
          </cell>
          <cell r="G15">
            <v>19029.259999999998</v>
          </cell>
          <cell r="N15">
            <v>2474</v>
          </cell>
          <cell r="O15">
            <v>4186.4371999999994</v>
          </cell>
          <cell r="P15">
            <v>551.84853999999996</v>
          </cell>
          <cell r="Q15">
            <v>970.49225999999987</v>
          </cell>
          <cell r="R15">
            <v>19029.259999999998</v>
          </cell>
          <cell r="S15">
            <v>19029.259999999998</v>
          </cell>
        </row>
        <row r="16">
          <cell r="C16">
            <v>26</v>
          </cell>
          <cell r="D16">
            <v>30</v>
          </cell>
          <cell r="E16">
            <v>29.3</v>
          </cell>
          <cell r="F16">
            <v>19029.259999999998</v>
          </cell>
          <cell r="G16">
            <v>19029.259999999998</v>
          </cell>
          <cell r="M16">
            <v>2800</v>
          </cell>
          <cell r="N16">
            <v>2110</v>
          </cell>
          <cell r="O16">
            <v>4186.4371999999994</v>
          </cell>
          <cell r="P16">
            <v>551.84853999999996</v>
          </cell>
          <cell r="Q16">
            <v>970.49225999999987</v>
          </cell>
          <cell r="R16">
            <v>19029.259999999998</v>
          </cell>
          <cell r="S16">
            <v>19029.259999999998</v>
          </cell>
        </row>
        <row r="17">
          <cell r="C17">
            <v>26</v>
          </cell>
          <cell r="D17">
            <v>30</v>
          </cell>
          <cell r="E17">
            <v>29.3</v>
          </cell>
          <cell r="F17">
            <v>52080.36</v>
          </cell>
          <cell r="G17">
            <v>51900.36</v>
          </cell>
          <cell r="H17">
            <v>180</v>
          </cell>
          <cell r="N17">
            <v>6770</v>
          </cell>
          <cell r="O17">
            <v>11457.6792</v>
          </cell>
          <cell r="P17">
            <v>1510.3304400000002</v>
          </cell>
          <cell r="Q17">
            <v>2656.09836</v>
          </cell>
          <cell r="R17">
            <v>52080.36</v>
          </cell>
          <cell r="S17">
            <v>52080.36</v>
          </cell>
        </row>
        <row r="18">
          <cell r="C18">
            <v>24</v>
          </cell>
          <cell r="D18">
            <v>28</v>
          </cell>
          <cell r="E18">
            <v>27.346666666666668</v>
          </cell>
          <cell r="F18">
            <v>47376.91</v>
          </cell>
          <cell r="G18">
            <v>39825.370000000003</v>
          </cell>
          <cell r="H18">
            <v>180</v>
          </cell>
          <cell r="L18">
            <v>7371.54</v>
          </cell>
          <cell r="N18">
            <v>6159</v>
          </cell>
          <cell r="O18">
            <v>10422.9202</v>
          </cell>
          <cell r="P18">
            <v>1373.9303900000002</v>
          </cell>
          <cell r="Q18">
            <v>2416.2224099999999</v>
          </cell>
          <cell r="R18">
            <v>40005.370000000003</v>
          </cell>
          <cell r="S18">
            <v>47376.91</v>
          </cell>
        </row>
        <row r="19">
          <cell r="C19">
            <v>21</v>
          </cell>
          <cell r="D19">
            <v>24</v>
          </cell>
          <cell r="E19">
            <v>23.44</v>
          </cell>
          <cell r="F19">
            <v>36823.9</v>
          </cell>
          <cell r="G19">
            <v>30193.8</v>
          </cell>
          <cell r="H19">
            <v>180</v>
          </cell>
          <cell r="L19">
            <v>6450.1</v>
          </cell>
          <cell r="M19">
            <v>5800</v>
          </cell>
          <cell r="N19">
            <v>4033</v>
          </cell>
          <cell r="O19">
            <v>8101.2580000000007</v>
          </cell>
          <cell r="P19">
            <v>1067.8931</v>
          </cell>
          <cell r="Q19">
            <v>1878.0189</v>
          </cell>
          <cell r="R19">
            <v>30373.8</v>
          </cell>
          <cell r="S19">
            <v>36823.9</v>
          </cell>
        </row>
        <row r="20">
          <cell r="C20">
            <v>26</v>
          </cell>
          <cell r="D20">
            <v>30</v>
          </cell>
          <cell r="E20">
            <v>29.3</v>
          </cell>
          <cell r="F20">
            <v>51994.66</v>
          </cell>
          <cell r="G20">
            <v>43828.82</v>
          </cell>
          <cell r="H20">
            <v>180</v>
          </cell>
          <cell r="L20">
            <v>7985.84</v>
          </cell>
          <cell r="M20">
            <v>500</v>
          </cell>
          <cell r="N20">
            <v>6694</v>
          </cell>
          <cell r="O20">
            <v>11438.825200000001</v>
          </cell>
          <cell r="P20">
            <v>1507.8451400000001</v>
          </cell>
          <cell r="Q20">
            <v>2651.72766</v>
          </cell>
          <cell r="R20">
            <v>44008.82</v>
          </cell>
          <cell r="S20">
            <v>51994.66</v>
          </cell>
        </row>
        <row r="21">
          <cell r="C21">
            <v>26</v>
          </cell>
          <cell r="D21">
            <v>30</v>
          </cell>
          <cell r="E21">
            <v>29.3</v>
          </cell>
          <cell r="F21">
            <v>44912.25</v>
          </cell>
          <cell r="G21">
            <v>36746.410000000003</v>
          </cell>
          <cell r="H21">
            <v>180</v>
          </cell>
          <cell r="L21">
            <v>7985.84</v>
          </cell>
          <cell r="N21">
            <v>5839</v>
          </cell>
          <cell r="O21">
            <v>9880.6949999999997</v>
          </cell>
          <cell r="P21">
            <v>1302.45525</v>
          </cell>
          <cell r="Q21">
            <v>2290.52475</v>
          </cell>
          <cell r="R21">
            <v>36926.410000000003</v>
          </cell>
          <cell r="S21">
            <v>44912.25</v>
          </cell>
        </row>
        <row r="22">
          <cell r="C22">
            <v>26</v>
          </cell>
          <cell r="D22">
            <v>30</v>
          </cell>
          <cell r="E22">
            <v>29.3</v>
          </cell>
          <cell r="F22">
            <v>70859.89</v>
          </cell>
          <cell r="G22">
            <v>62694.05</v>
          </cell>
          <cell r="H22">
            <v>180</v>
          </cell>
          <cell r="L22">
            <v>7985.84</v>
          </cell>
          <cell r="N22">
            <v>9212</v>
          </cell>
          <cell r="O22">
            <v>15589.175799999999</v>
          </cell>
          <cell r="P22">
            <v>2054.9368100000002</v>
          </cell>
          <cell r="Q22">
            <v>3613.8543899999995</v>
          </cell>
          <cell r="R22">
            <v>62874.05</v>
          </cell>
          <cell r="S22">
            <v>70859.89</v>
          </cell>
        </row>
        <row r="23">
          <cell r="E23">
            <v>0</v>
          </cell>
          <cell r="F23">
            <v>5557.33</v>
          </cell>
          <cell r="G23">
            <v>5557.33</v>
          </cell>
          <cell r="N23">
            <v>722</v>
          </cell>
          <cell r="O23">
            <v>1222.6125999999999</v>
          </cell>
          <cell r="P23">
            <v>161.16257000000002</v>
          </cell>
          <cell r="Q23">
            <v>283.42382999999995</v>
          </cell>
          <cell r="R23">
            <v>0</v>
          </cell>
          <cell r="S23">
            <v>0</v>
          </cell>
          <cell r="U23">
            <v>5557.33</v>
          </cell>
        </row>
        <row r="24">
          <cell r="E24">
            <v>0</v>
          </cell>
          <cell r="F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26</v>
          </cell>
          <cell r="D25">
            <v>30</v>
          </cell>
          <cell r="E25">
            <v>29.3</v>
          </cell>
          <cell r="F25">
            <v>52588.619999999995</v>
          </cell>
          <cell r="G25">
            <v>44422.78</v>
          </cell>
          <cell r="H25">
            <v>180</v>
          </cell>
          <cell r="L25">
            <v>7985.84</v>
          </cell>
          <cell r="N25">
            <v>6837</v>
          </cell>
          <cell r="O25">
            <v>11569.496399999998</v>
          </cell>
          <cell r="P25">
            <v>1525.06998</v>
          </cell>
          <cell r="Q25">
            <v>2682.0196199999996</v>
          </cell>
          <cell r="R25">
            <v>44602.78</v>
          </cell>
          <cell r="S25">
            <v>52588.619999999995</v>
          </cell>
        </row>
        <row r="26">
          <cell r="E26">
            <v>0</v>
          </cell>
          <cell r="F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>
            <v>5</v>
          </cell>
          <cell r="D27">
            <v>6</v>
          </cell>
          <cell r="E27">
            <v>5.86</v>
          </cell>
          <cell r="F27">
            <v>8743.89</v>
          </cell>
          <cell r="G27">
            <v>5492.41</v>
          </cell>
          <cell r="H27">
            <v>180</v>
          </cell>
          <cell r="L27">
            <v>3071.48</v>
          </cell>
          <cell r="M27">
            <v>1400</v>
          </cell>
          <cell r="N27">
            <v>955</v>
          </cell>
          <cell r="O27">
            <v>1923.6557999999998</v>
          </cell>
          <cell r="P27">
            <v>253.57281</v>
          </cell>
          <cell r="Q27">
            <v>445.93838999999997</v>
          </cell>
          <cell r="R27">
            <v>5672.41</v>
          </cell>
          <cell r="S27">
            <v>8743.89</v>
          </cell>
        </row>
        <row r="28">
          <cell r="C28">
            <v>26</v>
          </cell>
          <cell r="D28">
            <v>30</v>
          </cell>
          <cell r="E28">
            <v>29.3</v>
          </cell>
          <cell r="F28">
            <v>55612.36</v>
          </cell>
          <cell r="G28">
            <v>47446.52</v>
          </cell>
          <cell r="H28">
            <v>180</v>
          </cell>
          <cell r="L28">
            <v>7985.84</v>
          </cell>
          <cell r="N28">
            <v>7230</v>
          </cell>
          <cell r="O28">
            <v>12234.7192</v>
          </cell>
          <cell r="P28">
            <v>1612.7584400000001</v>
          </cell>
          <cell r="Q28">
            <v>2836.23036</v>
          </cell>
          <cell r="R28">
            <v>47626.52</v>
          </cell>
          <cell r="S28">
            <v>55612.36</v>
          </cell>
        </row>
        <row r="29">
          <cell r="C29">
            <v>16</v>
          </cell>
          <cell r="D29">
            <v>18</v>
          </cell>
          <cell r="E29">
            <v>17.580000000000002</v>
          </cell>
          <cell r="F29">
            <v>14086.77</v>
          </cell>
          <cell r="G29">
            <v>14086.77</v>
          </cell>
          <cell r="M29">
            <v>2800</v>
          </cell>
          <cell r="N29">
            <v>1467</v>
          </cell>
          <cell r="O29">
            <v>3099.0894000000003</v>
          </cell>
          <cell r="P29">
            <v>408.51633000000004</v>
          </cell>
          <cell r="Q29">
            <v>718.42526999999995</v>
          </cell>
          <cell r="R29">
            <v>14086.77</v>
          </cell>
          <cell r="S29">
            <v>14086.77</v>
          </cell>
        </row>
        <row r="30">
          <cell r="C30">
            <v>26</v>
          </cell>
          <cell r="D30">
            <v>30</v>
          </cell>
          <cell r="E30">
            <v>29.3</v>
          </cell>
          <cell r="F30">
            <v>18696.18</v>
          </cell>
          <cell r="G30">
            <v>18222.71</v>
          </cell>
          <cell r="H30">
            <v>473.47</v>
          </cell>
          <cell r="N30">
            <v>2431</v>
          </cell>
          <cell r="O30">
            <v>4113.1596</v>
          </cell>
          <cell r="P30">
            <v>542.18922000000009</v>
          </cell>
          <cell r="Q30">
            <v>953.50518</v>
          </cell>
          <cell r="R30">
            <v>18696.18</v>
          </cell>
          <cell r="S30">
            <v>18696.18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26</v>
          </cell>
          <cell r="D33">
            <v>30</v>
          </cell>
          <cell r="E33">
            <v>29.3</v>
          </cell>
          <cell r="F33">
            <v>20539.419999999998</v>
          </cell>
          <cell r="G33">
            <v>19690.8</v>
          </cell>
          <cell r="H33">
            <v>848.62</v>
          </cell>
          <cell r="M33">
            <v>1400</v>
          </cell>
          <cell r="N33">
            <v>2488</v>
          </cell>
          <cell r="O33">
            <v>4518.6723999999995</v>
          </cell>
          <cell r="P33">
            <v>595.64318000000003</v>
          </cell>
          <cell r="Q33">
            <v>1047.5104199999998</v>
          </cell>
          <cell r="R33">
            <v>20539.419999999998</v>
          </cell>
          <cell r="S33">
            <v>20539.419999999998</v>
          </cell>
        </row>
        <row r="34">
          <cell r="C34">
            <v>26</v>
          </cell>
          <cell r="D34">
            <v>30</v>
          </cell>
          <cell r="E34">
            <v>29.3</v>
          </cell>
          <cell r="F34">
            <v>40987.320000000007</v>
          </cell>
          <cell r="G34">
            <v>32821.480000000003</v>
          </cell>
          <cell r="H34">
            <v>180</v>
          </cell>
          <cell r="L34">
            <v>7985.84</v>
          </cell>
          <cell r="N34">
            <v>5328</v>
          </cell>
          <cell r="O34">
            <v>9017.2104000000018</v>
          </cell>
          <cell r="P34">
            <v>1188.6322800000003</v>
          </cell>
          <cell r="Q34">
            <v>2090.3533200000002</v>
          </cell>
          <cell r="R34">
            <v>33001.480000000003</v>
          </cell>
          <cell r="S34">
            <v>40987.320000000007</v>
          </cell>
        </row>
        <row r="35">
          <cell r="E35">
            <v>0</v>
          </cell>
          <cell r="F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C36">
            <v>26</v>
          </cell>
          <cell r="D36">
            <v>30</v>
          </cell>
          <cell r="E36">
            <v>29.3</v>
          </cell>
          <cell r="F36">
            <v>38084.57</v>
          </cell>
          <cell r="G36">
            <v>29918.73</v>
          </cell>
          <cell r="H36">
            <v>180</v>
          </cell>
          <cell r="L36">
            <v>7985.84</v>
          </cell>
          <cell r="N36">
            <v>4951</v>
          </cell>
          <cell r="O36">
            <v>8378.6054000000004</v>
          </cell>
          <cell r="P36">
            <v>1104.45253</v>
          </cell>
          <cell r="Q36">
            <v>1942.3130699999999</v>
          </cell>
          <cell r="R36">
            <v>30098.73</v>
          </cell>
          <cell r="S36">
            <v>38084.57</v>
          </cell>
        </row>
        <row r="37">
          <cell r="C37">
            <v>26</v>
          </cell>
          <cell r="D37">
            <v>30</v>
          </cell>
          <cell r="E37">
            <v>29.3</v>
          </cell>
          <cell r="F37">
            <v>11376.92</v>
          </cell>
          <cell r="G37">
            <v>10376.92</v>
          </cell>
          <cell r="H37">
            <v>1000</v>
          </cell>
          <cell r="N37">
            <v>1479</v>
          </cell>
          <cell r="O37">
            <v>2502.9223999999999</v>
          </cell>
          <cell r="P37">
            <v>329.93068</v>
          </cell>
          <cell r="Q37">
            <v>580.22291999999993</v>
          </cell>
          <cell r="R37">
            <v>11376.92</v>
          </cell>
          <cell r="S37">
            <v>11376.92</v>
          </cell>
        </row>
        <row r="38">
          <cell r="C38">
            <v>26</v>
          </cell>
          <cell r="D38">
            <v>30</v>
          </cell>
          <cell r="E38">
            <v>29.3</v>
          </cell>
          <cell r="F38">
            <v>47509.58</v>
          </cell>
          <cell r="G38">
            <v>39343.74</v>
          </cell>
          <cell r="H38">
            <v>180</v>
          </cell>
          <cell r="L38">
            <v>7985.84</v>
          </cell>
          <cell r="N38">
            <v>6176</v>
          </cell>
          <cell r="O38">
            <v>10452.107600000001</v>
          </cell>
          <cell r="P38">
            <v>1377.77782</v>
          </cell>
          <cell r="Q38">
            <v>2422.9885799999997</v>
          </cell>
          <cell r="R38">
            <v>39523.74</v>
          </cell>
          <cell r="S38">
            <v>47509.58</v>
          </cell>
        </row>
        <row r="39">
          <cell r="C39">
            <v>22</v>
          </cell>
          <cell r="D39">
            <v>26</v>
          </cell>
          <cell r="E39">
            <v>25.393333333333334</v>
          </cell>
          <cell r="F39">
            <v>54032.630000000005</v>
          </cell>
          <cell r="G39">
            <v>45866.79</v>
          </cell>
          <cell r="H39">
            <v>180</v>
          </cell>
          <cell r="L39">
            <v>7985.84</v>
          </cell>
          <cell r="N39">
            <v>7024</v>
          </cell>
          <cell r="O39">
            <v>11887.178600000001</v>
          </cell>
          <cell r="P39">
            <v>1566.9462700000001</v>
          </cell>
          <cell r="Q39">
            <v>2755.6641300000001</v>
          </cell>
          <cell r="R39">
            <v>46046.79</v>
          </cell>
          <cell r="S39">
            <v>54032.630000000005</v>
          </cell>
        </row>
        <row r="40">
          <cell r="C40">
            <v>26</v>
          </cell>
          <cell r="D40">
            <v>30</v>
          </cell>
          <cell r="E40">
            <v>29.3</v>
          </cell>
          <cell r="F40">
            <v>37142</v>
          </cell>
          <cell r="G40">
            <v>37142</v>
          </cell>
          <cell r="M40">
            <v>2800</v>
          </cell>
          <cell r="N40">
            <v>4464</v>
          </cell>
          <cell r="O40">
            <v>8171.24</v>
          </cell>
          <cell r="P40">
            <v>1077.1180000000002</v>
          </cell>
          <cell r="Q40">
            <v>1894.242</v>
          </cell>
          <cell r="R40">
            <v>37142</v>
          </cell>
          <cell r="S40">
            <v>37142</v>
          </cell>
        </row>
        <row r="41">
          <cell r="C41">
            <v>26</v>
          </cell>
          <cell r="D41">
            <v>30</v>
          </cell>
          <cell r="E41">
            <v>29.3</v>
          </cell>
          <cell r="F41">
            <v>50392.58</v>
          </cell>
          <cell r="G41">
            <v>42226.74</v>
          </cell>
          <cell r="H41">
            <v>180</v>
          </cell>
          <cell r="L41">
            <v>7985.84</v>
          </cell>
          <cell r="M41">
            <v>2800</v>
          </cell>
          <cell r="N41">
            <v>6187</v>
          </cell>
          <cell r="O41">
            <v>11086.3676</v>
          </cell>
          <cell r="P41">
            <v>1461.3848200000002</v>
          </cell>
          <cell r="Q41">
            <v>2570.0215800000001</v>
          </cell>
          <cell r="R41">
            <v>42406.74</v>
          </cell>
          <cell r="S41">
            <v>50392.58</v>
          </cell>
        </row>
        <row r="42">
          <cell r="E42">
            <v>0</v>
          </cell>
          <cell r="F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>
            <v>26</v>
          </cell>
          <cell r="D43">
            <v>30</v>
          </cell>
          <cell r="E43">
            <v>29.3</v>
          </cell>
          <cell r="F43">
            <v>37025.32</v>
          </cell>
          <cell r="G43">
            <v>28859.48</v>
          </cell>
          <cell r="H43">
            <v>180</v>
          </cell>
          <cell r="L43">
            <v>7985.84</v>
          </cell>
          <cell r="N43">
            <v>4813</v>
          </cell>
          <cell r="O43">
            <v>8145.5703999999996</v>
          </cell>
          <cell r="P43">
            <v>1073.7342800000001</v>
          </cell>
          <cell r="Q43">
            <v>1888.2913199999998</v>
          </cell>
          <cell r="R43">
            <v>29039.48</v>
          </cell>
          <cell r="S43">
            <v>37025.32</v>
          </cell>
        </row>
        <row r="44">
          <cell r="C44">
            <v>26</v>
          </cell>
          <cell r="D44">
            <v>30</v>
          </cell>
          <cell r="E44">
            <v>29.3</v>
          </cell>
          <cell r="F44">
            <v>43502.67</v>
          </cell>
          <cell r="G44">
            <v>35336.83</v>
          </cell>
          <cell r="H44">
            <v>180</v>
          </cell>
          <cell r="L44">
            <v>7985.84</v>
          </cell>
          <cell r="N44">
            <v>5655</v>
          </cell>
          <cell r="O44">
            <v>9570.5874000000003</v>
          </cell>
          <cell r="P44">
            <v>1261.57743</v>
          </cell>
          <cell r="Q44">
            <v>2218.6361699999998</v>
          </cell>
          <cell r="R44">
            <v>35516.83</v>
          </cell>
          <cell r="S44">
            <v>43502.67</v>
          </cell>
        </row>
        <row r="45">
          <cell r="E45">
            <v>0</v>
          </cell>
          <cell r="F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E46">
            <v>0</v>
          </cell>
          <cell r="F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E48">
            <v>0</v>
          </cell>
          <cell r="F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E49">
            <v>0</v>
          </cell>
          <cell r="F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C51">
            <v>22</v>
          </cell>
          <cell r="D51">
            <v>25</v>
          </cell>
          <cell r="E51">
            <v>24.416666666666668</v>
          </cell>
          <cell r="F51">
            <v>20406.830000000002</v>
          </cell>
          <cell r="G51">
            <v>20206.830000000002</v>
          </cell>
          <cell r="H51">
            <v>200</v>
          </cell>
          <cell r="M51">
            <v>1400</v>
          </cell>
          <cell r="N51">
            <v>2471</v>
          </cell>
          <cell r="O51">
            <v>4489.5026000000007</v>
          </cell>
          <cell r="P51">
            <v>591.79807000000005</v>
          </cell>
          <cell r="Q51">
            <v>1040.7483300000001</v>
          </cell>
          <cell r="R51">
            <v>20406.830000000002</v>
          </cell>
          <cell r="S51">
            <v>20406.830000000002</v>
          </cell>
        </row>
        <row r="52">
          <cell r="C52">
            <v>26</v>
          </cell>
          <cell r="D52">
            <v>30</v>
          </cell>
          <cell r="E52">
            <v>29.3</v>
          </cell>
          <cell r="F52">
            <v>38041.75</v>
          </cell>
          <cell r="G52">
            <v>29875.91</v>
          </cell>
          <cell r="H52">
            <v>180</v>
          </cell>
          <cell r="L52">
            <v>7985.84</v>
          </cell>
          <cell r="N52">
            <v>4945</v>
          </cell>
          <cell r="O52">
            <v>8369.1849999999995</v>
          </cell>
          <cell r="P52">
            <v>1103.21075</v>
          </cell>
          <cell r="Q52">
            <v>1940.12925</v>
          </cell>
          <cell r="R52">
            <v>30055.91</v>
          </cell>
          <cell r="S52">
            <v>38041.75</v>
          </cell>
        </row>
        <row r="53">
          <cell r="C53">
            <v>26</v>
          </cell>
          <cell r="D53">
            <v>30</v>
          </cell>
          <cell r="E53">
            <v>29.3</v>
          </cell>
          <cell r="F53">
            <v>52616.649999999994</v>
          </cell>
          <cell r="G53">
            <v>44450.81</v>
          </cell>
          <cell r="H53">
            <v>180</v>
          </cell>
          <cell r="L53">
            <v>7985.84</v>
          </cell>
          <cell r="N53">
            <v>6840</v>
          </cell>
          <cell r="O53">
            <v>11575.662999999999</v>
          </cell>
          <cell r="P53">
            <v>1525.88285</v>
          </cell>
          <cell r="Q53">
            <v>2683.4491499999995</v>
          </cell>
          <cell r="R53">
            <v>44630.81</v>
          </cell>
          <cell r="S53">
            <v>52616.649999999994</v>
          </cell>
        </row>
        <row r="54">
          <cell r="C54">
            <v>26</v>
          </cell>
          <cell r="D54">
            <v>30</v>
          </cell>
          <cell r="E54">
            <v>29.3</v>
          </cell>
          <cell r="F54">
            <v>48612.160000000003</v>
          </cell>
          <cell r="G54">
            <v>40446.32</v>
          </cell>
          <cell r="H54">
            <v>180</v>
          </cell>
          <cell r="L54">
            <v>7985.84</v>
          </cell>
          <cell r="N54">
            <v>6320</v>
          </cell>
          <cell r="O54">
            <v>10694.675200000001</v>
          </cell>
          <cell r="P54">
            <v>1409.7526400000002</v>
          </cell>
          <cell r="Q54">
            <v>2479.2201599999999</v>
          </cell>
          <cell r="R54">
            <v>40626.32</v>
          </cell>
          <cell r="S54">
            <v>48612.160000000003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C56">
            <v>17</v>
          </cell>
          <cell r="D56">
            <v>20</v>
          </cell>
          <cell r="E56">
            <v>19.533333333333335</v>
          </cell>
          <cell r="F56">
            <v>35286.58</v>
          </cell>
          <cell r="G56">
            <v>29885.07</v>
          </cell>
          <cell r="H56">
            <v>180</v>
          </cell>
          <cell r="L56">
            <v>5221.51</v>
          </cell>
          <cell r="N56">
            <v>4587</v>
          </cell>
          <cell r="O56">
            <v>7763.0476000000008</v>
          </cell>
          <cell r="P56">
            <v>1023.3108200000001</v>
          </cell>
          <cell r="Q56">
            <v>1799.6155799999999</v>
          </cell>
          <cell r="R56">
            <v>30065.07</v>
          </cell>
          <cell r="S56">
            <v>35286.58</v>
          </cell>
        </row>
        <row r="57">
          <cell r="C57">
            <v>22</v>
          </cell>
          <cell r="D57">
            <v>26</v>
          </cell>
          <cell r="E57">
            <v>25.393333333333334</v>
          </cell>
          <cell r="F57">
            <v>43244.289999999994</v>
          </cell>
          <cell r="G57">
            <v>35078.449999999997</v>
          </cell>
          <cell r="H57">
            <v>180</v>
          </cell>
          <cell r="L57">
            <v>7985.84</v>
          </cell>
          <cell r="N57">
            <v>5622</v>
          </cell>
          <cell r="O57">
            <v>9513.7437999999984</v>
          </cell>
          <cell r="P57">
            <v>1254.0844099999999</v>
          </cell>
          <cell r="Q57">
            <v>2205.4587899999997</v>
          </cell>
          <cell r="R57">
            <v>35258.449999999997</v>
          </cell>
          <cell r="S57">
            <v>43244.289999999994</v>
          </cell>
        </row>
        <row r="58">
          <cell r="E58">
            <v>0</v>
          </cell>
          <cell r="F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C59">
            <v>26</v>
          </cell>
          <cell r="D59">
            <v>30</v>
          </cell>
          <cell r="E59">
            <v>29.3</v>
          </cell>
          <cell r="F59">
            <v>19690.8</v>
          </cell>
          <cell r="G59">
            <v>19690.8</v>
          </cell>
          <cell r="M59">
            <v>2800</v>
          </cell>
          <cell r="N59">
            <v>2196</v>
          </cell>
          <cell r="O59">
            <v>4331.9759999999997</v>
          </cell>
          <cell r="P59">
            <v>571.03319999999997</v>
          </cell>
          <cell r="Q59">
            <v>1004.2307999999999</v>
          </cell>
          <cell r="R59">
            <v>19690.8</v>
          </cell>
          <cell r="S59">
            <v>19690.8</v>
          </cell>
        </row>
        <row r="60">
          <cell r="C60">
            <v>26</v>
          </cell>
          <cell r="D60">
            <v>30</v>
          </cell>
          <cell r="E60">
            <v>29.3</v>
          </cell>
          <cell r="F60">
            <v>7394.4</v>
          </cell>
          <cell r="G60">
            <v>7394.4</v>
          </cell>
          <cell r="N60">
            <v>961</v>
          </cell>
          <cell r="O60">
            <v>1626.768</v>
          </cell>
          <cell r="P60">
            <v>214.4376</v>
          </cell>
          <cell r="Q60">
            <v>377.11439999999993</v>
          </cell>
          <cell r="R60">
            <v>7394.4</v>
          </cell>
          <cell r="S60">
            <v>7394.4</v>
          </cell>
        </row>
        <row r="61">
          <cell r="E61">
            <v>0</v>
          </cell>
          <cell r="F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C62">
            <v>26</v>
          </cell>
          <cell r="D62">
            <v>30</v>
          </cell>
          <cell r="E62">
            <v>29.3</v>
          </cell>
          <cell r="F62">
            <v>25380.9</v>
          </cell>
          <cell r="G62">
            <v>24123.31</v>
          </cell>
          <cell r="H62">
            <v>1257.5899999999999</v>
          </cell>
          <cell r="N62">
            <v>3300</v>
          </cell>
          <cell r="O62">
            <v>5583.7980000000007</v>
          </cell>
          <cell r="P62">
            <v>736.04610000000002</v>
          </cell>
          <cell r="Q62">
            <v>1294.4259</v>
          </cell>
          <cell r="R62">
            <v>24635.59</v>
          </cell>
          <cell r="S62">
            <v>24635.59</v>
          </cell>
          <cell r="U62">
            <v>745.31</v>
          </cell>
        </row>
        <row r="63">
          <cell r="C63">
            <v>26</v>
          </cell>
          <cell r="D63">
            <v>30</v>
          </cell>
          <cell r="E63">
            <v>29.3</v>
          </cell>
          <cell r="F63">
            <v>45138.31</v>
          </cell>
          <cell r="G63">
            <v>36972.47</v>
          </cell>
          <cell r="H63">
            <v>180</v>
          </cell>
          <cell r="L63">
            <v>7985.84</v>
          </cell>
          <cell r="N63">
            <v>5868</v>
          </cell>
          <cell r="O63">
            <v>9930.4282000000003</v>
          </cell>
          <cell r="P63">
            <v>1309.01099</v>
          </cell>
          <cell r="Q63">
            <v>2302.0538099999999</v>
          </cell>
          <cell r="R63">
            <v>37152.47</v>
          </cell>
          <cell r="S63">
            <v>45138.31</v>
          </cell>
        </row>
        <row r="64">
          <cell r="C64">
            <v>26</v>
          </cell>
          <cell r="D64">
            <v>30</v>
          </cell>
          <cell r="E64">
            <v>29.3</v>
          </cell>
          <cell r="F64">
            <v>50196.03</v>
          </cell>
          <cell r="G64">
            <v>42030.19</v>
          </cell>
          <cell r="H64">
            <v>180</v>
          </cell>
          <cell r="L64">
            <v>7985.84</v>
          </cell>
          <cell r="N64">
            <v>6525</v>
          </cell>
          <cell r="O64">
            <v>11043.1266</v>
          </cell>
          <cell r="P64">
            <v>1455.68487</v>
          </cell>
          <cell r="Q64">
            <v>2559.9975299999996</v>
          </cell>
          <cell r="R64">
            <v>42210.19</v>
          </cell>
          <cell r="S64">
            <v>50196.03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23</v>
          </cell>
          <cell r="D66">
            <v>27</v>
          </cell>
          <cell r="E66">
            <v>26.37</v>
          </cell>
          <cell r="F66">
            <v>57743.23</v>
          </cell>
          <cell r="G66">
            <v>45210.76</v>
          </cell>
          <cell r="H66">
            <v>180</v>
          </cell>
          <cell r="I66">
            <v>5288.07</v>
          </cell>
          <cell r="L66">
            <v>7064.4</v>
          </cell>
          <cell r="N66">
            <v>7507</v>
          </cell>
          <cell r="O66">
            <v>12703.510600000001</v>
          </cell>
          <cell r="P66">
            <v>1674.5536700000002</v>
          </cell>
          <cell r="Q66">
            <v>2944.9047300000002</v>
          </cell>
          <cell r="R66">
            <v>45390.76</v>
          </cell>
          <cell r="S66">
            <v>57743.23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E68">
            <v>0</v>
          </cell>
          <cell r="F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C69">
            <v>26</v>
          </cell>
          <cell r="D69">
            <v>30</v>
          </cell>
          <cell r="E69">
            <v>29.3</v>
          </cell>
          <cell r="F69">
            <v>41619.949999999997</v>
          </cell>
          <cell r="G69">
            <v>33454.11</v>
          </cell>
          <cell r="H69">
            <v>180</v>
          </cell>
          <cell r="L69">
            <v>7985.84</v>
          </cell>
          <cell r="M69">
            <v>2800</v>
          </cell>
          <cell r="N69">
            <v>5047</v>
          </cell>
          <cell r="O69">
            <v>9156.3889999999992</v>
          </cell>
          <cell r="P69">
            <v>1206.97855</v>
          </cell>
          <cell r="Q69">
            <v>2122.6174499999997</v>
          </cell>
          <cell r="R69">
            <v>33634.11</v>
          </cell>
          <cell r="S69">
            <v>41619.949999999997</v>
          </cell>
        </row>
        <row r="70">
          <cell r="E70">
            <v>0</v>
          </cell>
          <cell r="F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C71">
            <v>10</v>
          </cell>
          <cell r="D71">
            <v>11</v>
          </cell>
          <cell r="E71">
            <v>10.743333333333334</v>
          </cell>
          <cell r="F71">
            <v>1367.77</v>
          </cell>
          <cell r="G71">
            <v>1367.77</v>
          </cell>
          <cell r="N71">
            <v>178</v>
          </cell>
          <cell r="O71">
            <v>300.90940000000001</v>
          </cell>
          <cell r="P71">
            <v>39.665330000000004</v>
          </cell>
          <cell r="Q71">
            <v>69.756270000000001</v>
          </cell>
          <cell r="R71">
            <v>1367.77</v>
          </cell>
          <cell r="S71">
            <v>1367.77</v>
          </cell>
        </row>
        <row r="72">
          <cell r="E72">
            <v>0</v>
          </cell>
          <cell r="F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C73">
            <v>26</v>
          </cell>
          <cell r="D73">
            <v>30</v>
          </cell>
          <cell r="E73">
            <v>29.3</v>
          </cell>
          <cell r="F73">
            <v>53094.55</v>
          </cell>
          <cell r="G73">
            <v>44928.71</v>
          </cell>
          <cell r="H73">
            <v>180</v>
          </cell>
          <cell r="L73">
            <v>7985.84</v>
          </cell>
          <cell r="N73">
            <v>6902</v>
          </cell>
          <cell r="O73">
            <v>11680.801000000001</v>
          </cell>
          <cell r="P73">
            <v>1539.7419500000001</v>
          </cell>
          <cell r="Q73">
            <v>2707.8220499999998</v>
          </cell>
          <cell r="R73">
            <v>45108.71</v>
          </cell>
          <cell r="S73">
            <v>53094.55</v>
          </cell>
        </row>
        <row r="74">
          <cell r="C74">
            <v>26</v>
          </cell>
          <cell r="D74">
            <v>30</v>
          </cell>
          <cell r="E74">
            <v>29.3</v>
          </cell>
          <cell r="F74">
            <v>43479.619999999995</v>
          </cell>
          <cell r="G74">
            <v>35313.78</v>
          </cell>
          <cell r="H74">
            <v>180</v>
          </cell>
          <cell r="L74">
            <v>7985.84</v>
          </cell>
          <cell r="N74">
            <v>5652</v>
          </cell>
          <cell r="O74">
            <v>9565.5163999999986</v>
          </cell>
          <cell r="P74">
            <v>1260.9089799999999</v>
          </cell>
          <cell r="Q74">
            <v>2217.4606199999998</v>
          </cell>
          <cell r="R74">
            <v>35493.78</v>
          </cell>
          <cell r="S74">
            <v>43479.619999999995</v>
          </cell>
        </row>
        <row r="75">
          <cell r="C75">
            <v>26</v>
          </cell>
          <cell r="D75">
            <v>30</v>
          </cell>
          <cell r="E75">
            <v>29.3</v>
          </cell>
          <cell r="F75">
            <v>24058.07</v>
          </cell>
          <cell r="G75">
            <v>23584.6</v>
          </cell>
          <cell r="H75">
            <v>473.47</v>
          </cell>
          <cell r="M75">
            <v>1400</v>
          </cell>
          <cell r="N75">
            <v>2946</v>
          </cell>
          <cell r="O75">
            <v>5292.7753999999995</v>
          </cell>
          <cell r="P75">
            <v>697.68403000000001</v>
          </cell>
          <cell r="Q75">
            <v>1226.9615699999999</v>
          </cell>
          <cell r="R75">
            <v>24058.07</v>
          </cell>
          <cell r="S75">
            <v>24058.07</v>
          </cell>
        </row>
        <row r="76">
          <cell r="C76">
            <v>26</v>
          </cell>
          <cell r="D76">
            <v>30</v>
          </cell>
          <cell r="E76">
            <v>29.3</v>
          </cell>
          <cell r="F76">
            <v>22891.65</v>
          </cell>
          <cell r="G76">
            <v>22418.18</v>
          </cell>
          <cell r="H76">
            <v>473.47</v>
          </cell>
          <cell r="M76">
            <v>1400</v>
          </cell>
          <cell r="N76">
            <v>2794</v>
          </cell>
          <cell r="O76">
            <v>5036.1630000000005</v>
          </cell>
          <cell r="P76">
            <v>663.8578500000001</v>
          </cell>
          <cell r="Q76">
            <v>1167.47415</v>
          </cell>
          <cell r="R76">
            <v>22891.65</v>
          </cell>
          <cell r="S76">
            <v>22891.65</v>
          </cell>
        </row>
        <row r="77">
          <cell r="C77">
            <v>22</v>
          </cell>
          <cell r="D77">
            <v>25</v>
          </cell>
          <cell r="E77">
            <v>24.416666666666668</v>
          </cell>
          <cell r="F77">
            <v>24001.33</v>
          </cell>
          <cell r="G77">
            <v>17244.080000000002</v>
          </cell>
          <cell r="L77">
            <v>6757.25</v>
          </cell>
          <cell r="N77">
            <v>3120</v>
          </cell>
          <cell r="O77">
            <v>5280.2926000000007</v>
          </cell>
          <cell r="P77">
            <v>696.03857000000005</v>
          </cell>
          <cell r="Q77">
            <v>1224.06783</v>
          </cell>
          <cell r="R77">
            <v>17244.080000000002</v>
          </cell>
          <cell r="S77">
            <v>24001.33</v>
          </cell>
        </row>
        <row r="78">
          <cell r="C78">
            <v>26</v>
          </cell>
          <cell r="D78">
            <v>30</v>
          </cell>
          <cell r="E78">
            <v>29.3</v>
          </cell>
          <cell r="F78">
            <v>23880.799999999999</v>
          </cell>
          <cell r="G78">
            <v>23880.799999999999</v>
          </cell>
          <cell r="M78">
            <v>2800</v>
          </cell>
          <cell r="N78">
            <v>2741</v>
          </cell>
          <cell r="O78">
            <v>5253.7759999999998</v>
          </cell>
          <cell r="P78">
            <v>692.54320000000007</v>
          </cell>
          <cell r="Q78">
            <v>1217.9207999999999</v>
          </cell>
          <cell r="R78">
            <v>23880.799999999999</v>
          </cell>
          <cell r="S78">
            <v>23880.799999999999</v>
          </cell>
        </row>
        <row r="79">
          <cell r="C79">
            <v>24</v>
          </cell>
          <cell r="D79">
            <v>28</v>
          </cell>
          <cell r="E79">
            <v>27.346666666666668</v>
          </cell>
          <cell r="F79">
            <v>6862.56</v>
          </cell>
          <cell r="G79">
            <v>6862.56</v>
          </cell>
          <cell r="N79">
            <v>892</v>
          </cell>
          <cell r="O79">
            <v>1509.7632000000001</v>
          </cell>
          <cell r="P79">
            <v>199.01424000000003</v>
          </cell>
          <cell r="Q79">
            <v>349.99056000000002</v>
          </cell>
          <cell r="R79">
            <v>6862.56</v>
          </cell>
          <cell r="S79">
            <v>6862.56</v>
          </cell>
        </row>
        <row r="80">
          <cell r="C80">
            <v>26</v>
          </cell>
          <cell r="D80">
            <v>30</v>
          </cell>
          <cell r="E80">
            <v>29.3</v>
          </cell>
          <cell r="F80">
            <v>18696.18</v>
          </cell>
          <cell r="G80">
            <v>18222.71</v>
          </cell>
          <cell r="H80">
            <v>473.47</v>
          </cell>
          <cell r="N80">
            <v>2431</v>
          </cell>
          <cell r="O80">
            <v>4113.1596</v>
          </cell>
          <cell r="P80">
            <v>542.18922000000009</v>
          </cell>
          <cell r="Q80">
            <v>953.50518</v>
          </cell>
          <cell r="R80">
            <v>18696.18</v>
          </cell>
          <cell r="S80">
            <v>18696.18</v>
          </cell>
        </row>
        <row r="81">
          <cell r="C81">
            <v>26</v>
          </cell>
          <cell r="D81">
            <v>30</v>
          </cell>
          <cell r="E81">
            <v>29.3</v>
          </cell>
          <cell r="F81">
            <v>45561.570000000007</v>
          </cell>
          <cell r="G81">
            <v>37395.730000000003</v>
          </cell>
          <cell r="H81">
            <v>180</v>
          </cell>
          <cell r="L81">
            <v>7985.84</v>
          </cell>
          <cell r="N81">
            <v>5923</v>
          </cell>
          <cell r="O81">
            <v>10023.545400000001</v>
          </cell>
          <cell r="P81">
            <v>1321.2855300000003</v>
          </cell>
          <cell r="Q81">
            <v>2323.6400700000004</v>
          </cell>
          <cell r="R81">
            <v>37575.730000000003</v>
          </cell>
          <cell r="S81">
            <v>45561.570000000007</v>
          </cell>
        </row>
        <row r="82">
          <cell r="C82">
            <v>26</v>
          </cell>
          <cell r="D82">
            <v>30</v>
          </cell>
          <cell r="E82">
            <v>29.3</v>
          </cell>
          <cell r="F82">
            <v>25580.799999999999</v>
          </cell>
          <cell r="G82">
            <v>23880.799999999999</v>
          </cell>
          <cell r="H82">
            <v>1700</v>
          </cell>
          <cell r="N82">
            <v>3326</v>
          </cell>
          <cell r="O82">
            <v>5627.7759999999998</v>
          </cell>
          <cell r="P82">
            <v>741.84320000000002</v>
          </cell>
          <cell r="Q82">
            <v>1304.6207999999999</v>
          </cell>
          <cell r="R82">
            <v>25580.799999999999</v>
          </cell>
          <cell r="S82">
            <v>25580.799999999999</v>
          </cell>
        </row>
        <row r="83">
          <cell r="E83">
            <v>0</v>
          </cell>
          <cell r="F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C84">
            <v>26</v>
          </cell>
          <cell r="D84">
            <v>30</v>
          </cell>
          <cell r="E84">
            <v>29.3</v>
          </cell>
          <cell r="F84">
            <v>50497.34</v>
          </cell>
          <cell r="G84">
            <v>42331.5</v>
          </cell>
          <cell r="H84">
            <v>180</v>
          </cell>
          <cell r="L84">
            <v>7985.84</v>
          </cell>
          <cell r="M84">
            <v>2800</v>
          </cell>
          <cell r="N84">
            <v>6201</v>
          </cell>
          <cell r="O84">
            <v>11109.414799999999</v>
          </cell>
          <cell r="P84">
            <v>1464.4228599999999</v>
          </cell>
          <cell r="Q84">
            <v>2575.3643399999996</v>
          </cell>
          <cell r="R84">
            <v>42511.5</v>
          </cell>
          <cell r="S84">
            <v>50497.34</v>
          </cell>
        </row>
        <row r="85">
          <cell r="C85">
            <v>26</v>
          </cell>
          <cell r="D85">
            <v>30</v>
          </cell>
          <cell r="E85">
            <v>29.3</v>
          </cell>
          <cell r="F85">
            <v>46945.630000000005</v>
          </cell>
          <cell r="G85">
            <v>38779.79</v>
          </cell>
          <cell r="H85">
            <v>180</v>
          </cell>
          <cell r="L85">
            <v>7985.84</v>
          </cell>
          <cell r="N85">
            <v>6103</v>
          </cell>
          <cell r="O85">
            <v>10328.038600000002</v>
          </cell>
          <cell r="P85">
            <v>1361.4232700000002</v>
          </cell>
          <cell r="Q85">
            <v>2394.2271300000002</v>
          </cell>
          <cell r="R85">
            <v>38959.79</v>
          </cell>
          <cell r="S85">
            <v>46945.630000000005</v>
          </cell>
        </row>
        <row r="86">
          <cell r="C86">
            <v>26</v>
          </cell>
          <cell r="D86">
            <v>30</v>
          </cell>
          <cell r="E86">
            <v>29.3</v>
          </cell>
          <cell r="F86">
            <v>46343.380000000005</v>
          </cell>
          <cell r="G86">
            <v>38177.54</v>
          </cell>
          <cell r="H86">
            <v>180</v>
          </cell>
          <cell r="L86">
            <v>7985.84</v>
          </cell>
          <cell r="M86">
            <v>2800</v>
          </cell>
          <cell r="N86">
            <v>5661</v>
          </cell>
          <cell r="O86">
            <v>10195.543600000001</v>
          </cell>
          <cell r="P86">
            <v>1343.9580200000003</v>
          </cell>
          <cell r="Q86">
            <v>2363.5123800000001</v>
          </cell>
          <cell r="R86">
            <v>38357.54</v>
          </cell>
          <cell r="S86">
            <v>46343.380000000005</v>
          </cell>
        </row>
        <row r="87">
          <cell r="C87">
            <v>26</v>
          </cell>
          <cell r="D87">
            <v>30</v>
          </cell>
          <cell r="E87">
            <v>29.3</v>
          </cell>
          <cell r="F87">
            <v>22456.27</v>
          </cell>
          <cell r="G87">
            <v>21982.799999999999</v>
          </cell>
          <cell r="H87">
            <v>473.47</v>
          </cell>
          <cell r="N87">
            <v>2919</v>
          </cell>
          <cell r="O87">
            <v>4940.3793999999998</v>
          </cell>
          <cell r="P87">
            <v>651.23183000000006</v>
          </cell>
          <cell r="Q87">
            <v>1145.2697699999999</v>
          </cell>
          <cell r="R87">
            <v>22456.27</v>
          </cell>
          <cell r="S87">
            <v>22456.27</v>
          </cell>
        </row>
        <row r="88">
          <cell r="C88">
            <v>26</v>
          </cell>
          <cell r="D88">
            <v>30</v>
          </cell>
          <cell r="E88">
            <v>29.3</v>
          </cell>
          <cell r="F88">
            <v>48281.91</v>
          </cell>
          <cell r="G88">
            <v>40116.07</v>
          </cell>
          <cell r="H88">
            <v>180</v>
          </cell>
          <cell r="L88">
            <v>7985.84</v>
          </cell>
          <cell r="N88">
            <v>6277</v>
          </cell>
          <cell r="O88">
            <v>10622.020200000001</v>
          </cell>
          <cell r="P88">
            <v>1400.1753900000001</v>
          </cell>
          <cell r="Q88">
            <v>2462.3774100000001</v>
          </cell>
          <cell r="R88">
            <v>40296.07</v>
          </cell>
          <cell r="S88">
            <v>48281.91</v>
          </cell>
        </row>
        <row r="89">
          <cell r="C89">
            <v>26</v>
          </cell>
          <cell r="D89">
            <v>30</v>
          </cell>
          <cell r="E89">
            <v>29.3</v>
          </cell>
          <cell r="F89">
            <v>52198.369999999995</v>
          </cell>
          <cell r="G89">
            <v>44032.53</v>
          </cell>
          <cell r="H89">
            <v>180</v>
          </cell>
          <cell r="L89">
            <v>7985.84</v>
          </cell>
          <cell r="N89">
            <v>6786</v>
          </cell>
          <cell r="O89">
            <v>11483.641399999999</v>
          </cell>
          <cell r="P89">
            <v>1513.7527299999999</v>
          </cell>
          <cell r="Q89">
            <v>2662.1168699999994</v>
          </cell>
          <cell r="R89">
            <v>44212.53</v>
          </cell>
          <cell r="S89">
            <v>52198.369999999995</v>
          </cell>
        </row>
        <row r="90">
          <cell r="C90">
            <v>26</v>
          </cell>
          <cell r="D90">
            <v>30</v>
          </cell>
          <cell r="E90">
            <v>29.3</v>
          </cell>
          <cell r="F90">
            <v>12681</v>
          </cell>
          <cell r="G90">
            <v>12681</v>
          </cell>
          <cell r="N90">
            <v>1649</v>
          </cell>
          <cell r="O90">
            <v>2789.82</v>
          </cell>
          <cell r="P90">
            <v>367.74900000000002</v>
          </cell>
          <cell r="Q90">
            <v>646.73099999999999</v>
          </cell>
          <cell r="R90">
            <v>12681</v>
          </cell>
          <cell r="S90">
            <v>12681</v>
          </cell>
        </row>
        <row r="91">
          <cell r="C91">
            <v>26</v>
          </cell>
          <cell r="D91">
            <v>30</v>
          </cell>
          <cell r="E91">
            <v>29.3</v>
          </cell>
          <cell r="F91">
            <v>57333.509999999995</v>
          </cell>
          <cell r="G91">
            <v>49167.67</v>
          </cell>
          <cell r="H91">
            <v>180</v>
          </cell>
          <cell r="L91">
            <v>7985.84</v>
          </cell>
          <cell r="N91">
            <v>7453</v>
          </cell>
          <cell r="O91">
            <v>12613.3722</v>
          </cell>
          <cell r="P91">
            <v>1662.6717899999999</v>
          </cell>
          <cell r="Q91">
            <v>2924.0090099999998</v>
          </cell>
          <cell r="R91">
            <v>49347.67</v>
          </cell>
          <cell r="S91">
            <v>57333.509999999995</v>
          </cell>
        </row>
        <row r="92">
          <cell r="C92">
            <v>26</v>
          </cell>
          <cell r="D92">
            <v>30</v>
          </cell>
          <cell r="E92">
            <v>29.3</v>
          </cell>
          <cell r="F92">
            <v>53404.56</v>
          </cell>
          <cell r="G92">
            <v>52962.95</v>
          </cell>
          <cell r="H92">
            <v>441.61</v>
          </cell>
          <cell r="N92">
            <v>6943</v>
          </cell>
          <cell r="O92">
            <v>11749.003199999999</v>
          </cell>
          <cell r="P92">
            <v>1548.73224</v>
          </cell>
          <cell r="Q92">
            <v>2723.6325599999996</v>
          </cell>
          <cell r="R92">
            <v>52003.21</v>
          </cell>
          <cell r="S92">
            <v>52003.21</v>
          </cell>
          <cell r="U92">
            <v>1401.35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8995.2799999999988</v>
          </cell>
          <cell r="G93">
            <v>4451.45</v>
          </cell>
          <cell r="K93">
            <v>4543.83</v>
          </cell>
          <cell r="N93">
            <v>1169</v>
          </cell>
          <cell r="O93">
            <v>979.31899999999973</v>
          </cell>
          <cell r="P93">
            <v>129.09204999999997</v>
          </cell>
          <cell r="Q93">
            <v>227.02394999999993</v>
          </cell>
          <cell r="R93">
            <v>4451.45</v>
          </cell>
          <cell r="S93">
            <v>4451.45</v>
          </cell>
        </row>
        <row r="94">
          <cell r="C94">
            <v>26</v>
          </cell>
          <cell r="D94">
            <v>30</v>
          </cell>
          <cell r="E94">
            <v>29.3</v>
          </cell>
          <cell r="F94">
            <v>50118.820000000007</v>
          </cell>
          <cell r="G94">
            <v>41952.98</v>
          </cell>
          <cell r="H94">
            <v>180</v>
          </cell>
          <cell r="L94">
            <v>7985.84</v>
          </cell>
          <cell r="N94">
            <v>6515</v>
          </cell>
          <cell r="O94">
            <v>11026.140400000002</v>
          </cell>
          <cell r="P94">
            <v>1453.4457800000002</v>
          </cell>
          <cell r="Q94">
            <v>2556.0598200000004</v>
          </cell>
          <cell r="R94">
            <v>42132.98</v>
          </cell>
          <cell r="S94">
            <v>50118.820000000007</v>
          </cell>
        </row>
        <row r="95">
          <cell r="E95">
            <v>0</v>
          </cell>
          <cell r="F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C96">
            <v>26</v>
          </cell>
          <cell r="D96">
            <v>30</v>
          </cell>
          <cell r="E96">
            <v>29.3</v>
          </cell>
          <cell r="F96">
            <v>53968.25</v>
          </cell>
          <cell r="G96">
            <v>53788.25</v>
          </cell>
          <cell r="H96">
            <v>180</v>
          </cell>
          <cell r="N96">
            <v>7016</v>
          </cell>
          <cell r="O96">
            <v>11873.014999999999</v>
          </cell>
          <cell r="P96">
            <v>1565.07925</v>
          </cell>
          <cell r="Q96">
            <v>2752.3807499999998</v>
          </cell>
          <cell r="R96">
            <v>53968.25</v>
          </cell>
          <cell r="S96">
            <v>53968.25</v>
          </cell>
        </row>
        <row r="97">
          <cell r="C97">
            <v>26</v>
          </cell>
          <cell r="D97">
            <v>30</v>
          </cell>
          <cell r="E97">
            <v>29.3</v>
          </cell>
          <cell r="F97">
            <v>55927.460000000006</v>
          </cell>
          <cell r="G97">
            <v>47761.62</v>
          </cell>
          <cell r="H97">
            <v>180</v>
          </cell>
          <cell r="L97">
            <v>7985.84</v>
          </cell>
          <cell r="N97">
            <v>7271</v>
          </cell>
          <cell r="O97">
            <v>12304.041200000001</v>
          </cell>
          <cell r="P97">
            <v>1621.8963400000002</v>
          </cell>
          <cell r="Q97">
            <v>2852.3004599999999</v>
          </cell>
          <cell r="R97">
            <v>47941.62</v>
          </cell>
          <cell r="S97">
            <v>55927.460000000006</v>
          </cell>
        </row>
        <row r="98">
          <cell r="E98">
            <v>0</v>
          </cell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E99">
            <v>0</v>
          </cell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C100">
            <v>26</v>
          </cell>
          <cell r="D100">
            <v>30</v>
          </cell>
          <cell r="E100">
            <v>29.3</v>
          </cell>
          <cell r="F100">
            <v>43950.61</v>
          </cell>
          <cell r="G100">
            <v>35784.769999999997</v>
          </cell>
          <cell r="H100">
            <v>180</v>
          </cell>
          <cell r="L100">
            <v>7985.84</v>
          </cell>
          <cell r="N100">
            <v>5714</v>
          </cell>
          <cell r="O100">
            <v>9669.1342000000004</v>
          </cell>
          <cell r="P100">
            <v>1274.5676900000001</v>
          </cell>
          <cell r="Q100">
            <v>2241.4811099999997</v>
          </cell>
          <cell r="R100">
            <v>35964.769999999997</v>
          </cell>
          <cell r="S100">
            <v>43950.61</v>
          </cell>
        </row>
        <row r="101">
          <cell r="E101">
            <v>0</v>
          </cell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C102">
            <v>26</v>
          </cell>
          <cell r="D102">
            <v>30</v>
          </cell>
          <cell r="E102">
            <v>29.3</v>
          </cell>
          <cell r="F102">
            <v>27690.550000000003</v>
          </cell>
          <cell r="G102">
            <v>27217.08</v>
          </cell>
          <cell r="H102">
            <v>473.47</v>
          </cell>
          <cell r="N102">
            <v>3600</v>
          </cell>
          <cell r="O102">
            <v>6091.9210000000003</v>
          </cell>
          <cell r="P102">
            <v>803.02595000000008</v>
          </cell>
          <cell r="Q102">
            <v>1412.2180499999999</v>
          </cell>
          <cell r="R102">
            <v>27690.550000000003</v>
          </cell>
          <cell r="S102">
            <v>27690.550000000003</v>
          </cell>
        </row>
        <row r="103">
          <cell r="C103">
            <v>26</v>
          </cell>
          <cell r="D103">
            <v>30</v>
          </cell>
          <cell r="E103">
            <v>29.3</v>
          </cell>
          <cell r="F103">
            <v>24729.42</v>
          </cell>
          <cell r="G103">
            <v>23880.799999999999</v>
          </cell>
          <cell r="H103">
            <v>848.62</v>
          </cell>
          <cell r="N103">
            <v>3215</v>
          </cell>
          <cell r="O103">
            <v>5440.4723999999997</v>
          </cell>
          <cell r="P103">
            <v>717.15318000000002</v>
          </cell>
          <cell r="Q103">
            <v>1261.2004199999999</v>
          </cell>
          <cell r="R103">
            <v>24729.42</v>
          </cell>
          <cell r="S103">
            <v>24729.42</v>
          </cell>
        </row>
        <row r="104">
          <cell r="E104">
            <v>0</v>
          </cell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C105">
            <v>26</v>
          </cell>
          <cell r="D105">
            <v>30</v>
          </cell>
          <cell r="E105">
            <v>29.3</v>
          </cell>
          <cell r="F105">
            <v>47706.729999999996</v>
          </cell>
          <cell r="G105">
            <v>39540.89</v>
          </cell>
          <cell r="H105">
            <v>180</v>
          </cell>
          <cell r="L105">
            <v>7985.84</v>
          </cell>
          <cell r="M105">
            <v>1400</v>
          </cell>
          <cell r="N105">
            <v>6020</v>
          </cell>
          <cell r="O105">
            <v>10495.480599999999</v>
          </cell>
          <cell r="P105">
            <v>1383.4951699999999</v>
          </cell>
          <cell r="Q105">
            <v>2433.0432299999998</v>
          </cell>
          <cell r="R105">
            <v>39720.89</v>
          </cell>
          <cell r="S105">
            <v>47706.729999999996</v>
          </cell>
        </row>
        <row r="106">
          <cell r="E106">
            <v>0</v>
          </cell>
          <cell r="F106">
            <v>14236</v>
          </cell>
          <cell r="H106">
            <v>14236</v>
          </cell>
          <cell r="N106">
            <v>1851</v>
          </cell>
          <cell r="O106">
            <v>3131.92</v>
          </cell>
          <cell r="P106">
            <v>412.84399999999999</v>
          </cell>
          <cell r="Q106">
            <v>726.03599999999994</v>
          </cell>
          <cell r="R106">
            <v>14236</v>
          </cell>
          <cell r="S106">
            <v>14236</v>
          </cell>
        </row>
        <row r="107">
          <cell r="C107">
            <v>26</v>
          </cell>
          <cell r="D107">
            <v>30</v>
          </cell>
          <cell r="E107">
            <v>29.3</v>
          </cell>
          <cell r="F107">
            <v>12792</v>
          </cell>
          <cell r="G107">
            <v>12792</v>
          </cell>
          <cell r="N107">
            <v>1663</v>
          </cell>
          <cell r="O107">
            <v>2814.2400000000002</v>
          </cell>
          <cell r="P107">
            <v>370.96800000000002</v>
          </cell>
          <cell r="Q107">
            <v>652.39199999999994</v>
          </cell>
          <cell r="R107">
            <v>12792</v>
          </cell>
          <cell r="S107">
            <v>12792</v>
          </cell>
        </row>
        <row r="108">
          <cell r="E108">
            <v>0</v>
          </cell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E109">
            <v>0</v>
          </cell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E110">
            <v>0</v>
          </cell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E111">
            <v>0</v>
          </cell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E112">
            <v>0</v>
          </cell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E113">
            <v>0</v>
          </cell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10">
        <row r="4">
          <cell r="C4">
            <v>26</v>
          </cell>
          <cell r="D4">
            <v>31</v>
          </cell>
          <cell r="E4">
            <v>29.3</v>
          </cell>
          <cell r="F4">
            <v>47860.639999999999</v>
          </cell>
          <cell r="G4">
            <v>47860.639999999999</v>
          </cell>
          <cell r="N4">
            <v>6222</v>
          </cell>
          <cell r="O4">
            <v>10529.3408</v>
          </cell>
          <cell r="P4">
            <v>1387.95856</v>
          </cell>
          <cell r="Q4">
            <v>2440.89264</v>
          </cell>
          <cell r="R4">
            <v>47860.639999999999</v>
          </cell>
          <cell r="S4">
            <v>47860.639999999999</v>
          </cell>
        </row>
        <row r="5">
          <cell r="C5">
            <v>26</v>
          </cell>
          <cell r="D5">
            <v>31</v>
          </cell>
          <cell r="E5">
            <v>29.3</v>
          </cell>
          <cell r="F5">
            <v>43335.55</v>
          </cell>
          <cell r="G5">
            <v>41990.05</v>
          </cell>
          <cell r="K5">
            <v>1345.5</v>
          </cell>
          <cell r="M5">
            <v>4400</v>
          </cell>
          <cell r="N5">
            <v>5062</v>
          </cell>
          <cell r="O5">
            <v>9237.8110000000015</v>
          </cell>
          <cell r="P5">
            <v>1217.7114500000002</v>
          </cell>
          <cell r="Q5">
            <v>2141.4925499999999</v>
          </cell>
          <cell r="R5">
            <v>41990.05</v>
          </cell>
          <cell r="S5">
            <v>41990.05</v>
          </cell>
        </row>
        <row r="6">
          <cell r="C6">
            <v>26</v>
          </cell>
          <cell r="D6">
            <v>31</v>
          </cell>
          <cell r="E6">
            <v>29.3</v>
          </cell>
          <cell r="F6">
            <v>56306.159999999996</v>
          </cell>
          <cell r="G6">
            <v>51496.59</v>
          </cell>
          <cell r="K6">
            <v>4809.57</v>
          </cell>
          <cell r="N6">
            <v>7320</v>
          </cell>
          <cell r="O6">
            <v>11329.2498</v>
          </cell>
          <cell r="P6">
            <v>1493.40111</v>
          </cell>
          <cell r="Q6">
            <v>2626.3260899999996</v>
          </cell>
          <cell r="R6">
            <v>51496.59</v>
          </cell>
          <cell r="S6">
            <v>51496.59</v>
          </cell>
        </row>
        <row r="7">
          <cell r="C7">
            <v>26</v>
          </cell>
          <cell r="D7">
            <v>31</v>
          </cell>
          <cell r="E7">
            <v>29.3</v>
          </cell>
          <cell r="F7">
            <v>57636.37</v>
          </cell>
          <cell r="G7">
            <v>57636.37</v>
          </cell>
          <cell r="N7">
            <v>7493</v>
          </cell>
          <cell r="O7">
            <v>12680.001400000001</v>
          </cell>
          <cell r="P7">
            <v>1671.4547300000002</v>
          </cell>
          <cell r="Q7">
            <v>2939.45487</v>
          </cell>
          <cell r="R7">
            <v>57636.37</v>
          </cell>
          <cell r="S7">
            <v>57636.37</v>
          </cell>
        </row>
        <row r="8">
          <cell r="C8">
            <v>26</v>
          </cell>
          <cell r="D8">
            <v>31</v>
          </cell>
          <cell r="E8">
            <v>29.3</v>
          </cell>
          <cell r="F8">
            <v>33728.410000000003</v>
          </cell>
          <cell r="G8">
            <v>33728.410000000003</v>
          </cell>
          <cell r="N8">
            <v>4385</v>
          </cell>
          <cell r="O8">
            <v>7420.2502000000004</v>
          </cell>
          <cell r="P8">
            <v>978.12389000000019</v>
          </cell>
          <cell r="Q8">
            <v>1720.1489100000001</v>
          </cell>
          <cell r="R8">
            <v>33728.410000000003</v>
          </cell>
          <cell r="S8">
            <v>33728.410000000003</v>
          </cell>
        </row>
        <row r="9">
          <cell r="C9">
            <v>26</v>
          </cell>
          <cell r="D9">
            <v>31</v>
          </cell>
          <cell r="E9">
            <v>29.3</v>
          </cell>
          <cell r="F9">
            <v>28440.73</v>
          </cell>
          <cell r="G9">
            <v>28440.73</v>
          </cell>
          <cell r="M9">
            <v>1900</v>
          </cell>
          <cell r="N9">
            <v>3450</v>
          </cell>
          <cell r="O9">
            <v>6256.9606000000003</v>
          </cell>
          <cell r="P9">
            <v>824.78116999999997</v>
          </cell>
          <cell r="Q9">
            <v>1450.47723</v>
          </cell>
          <cell r="R9">
            <v>28440.73</v>
          </cell>
          <cell r="S9">
            <v>28440.73</v>
          </cell>
        </row>
        <row r="10">
          <cell r="E10">
            <v>0</v>
          </cell>
          <cell r="F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C11">
            <v>26</v>
          </cell>
          <cell r="D11">
            <v>31</v>
          </cell>
          <cell r="E11">
            <v>29.3</v>
          </cell>
          <cell r="F11">
            <v>19175.599999999999</v>
          </cell>
          <cell r="G11">
            <v>19175.599999999999</v>
          </cell>
          <cell r="N11">
            <v>2493</v>
          </cell>
          <cell r="O11">
            <v>4218.6319999999996</v>
          </cell>
          <cell r="P11">
            <v>556.0924</v>
          </cell>
          <cell r="Q11">
            <v>977.95559999999989</v>
          </cell>
          <cell r="R11">
            <v>19175.599999999999</v>
          </cell>
          <cell r="S11">
            <v>19175.599999999999</v>
          </cell>
        </row>
        <row r="12">
          <cell r="C12">
            <v>26</v>
          </cell>
          <cell r="D12">
            <v>31</v>
          </cell>
          <cell r="E12">
            <v>29.3</v>
          </cell>
          <cell r="F12">
            <v>55280.51</v>
          </cell>
          <cell r="G12">
            <v>55280.51</v>
          </cell>
          <cell r="N12">
            <v>7186</v>
          </cell>
          <cell r="O12">
            <v>12161.7122</v>
          </cell>
          <cell r="P12">
            <v>1603.1347900000001</v>
          </cell>
          <cell r="Q12">
            <v>2819.3060099999998</v>
          </cell>
          <cell r="R12">
            <v>46476.81</v>
          </cell>
          <cell r="S12">
            <v>46476.81</v>
          </cell>
          <cell r="U12">
            <v>8803.7000000000007</v>
          </cell>
        </row>
        <row r="13">
          <cell r="C13">
            <v>26</v>
          </cell>
          <cell r="D13">
            <v>31</v>
          </cell>
          <cell r="E13">
            <v>29.3</v>
          </cell>
          <cell r="F13">
            <v>47297.73</v>
          </cell>
          <cell r="G13">
            <v>47297.73</v>
          </cell>
          <cell r="N13">
            <v>6149</v>
          </cell>
          <cell r="O13">
            <v>10405.500600000001</v>
          </cell>
          <cell r="P13">
            <v>1371.6341700000003</v>
          </cell>
          <cell r="Q13">
            <v>2412.1842299999998</v>
          </cell>
          <cell r="R13">
            <v>47297.73</v>
          </cell>
          <cell r="S13">
            <v>47297.73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26</v>
          </cell>
          <cell r="D15">
            <v>31</v>
          </cell>
          <cell r="E15">
            <v>29.3</v>
          </cell>
          <cell r="F15">
            <v>19084.52</v>
          </cell>
          <cell r="G15">
            <v>19084.52</v>
          </cell>
          <cell r="N15">
            <v>2481</v>
          </cell>
          <cell r="O15">
            <v>4198.5944</v>
          </cell>
          <cell r="P15">
            <v>553.45108000000005</v>
          </cell>
          <cell r="Q15">
            <v>973.31052</v>
          </cell>
          <cell r="R15">
            <v>19084.52</v>
          </cell>
          <cell r="S15">
            <v>19084.52</v>
          </cell>
        </row>
        <row r="16">
          <cell r="C16">
            <v>26</v>
          </cell>
          <cell r="D16">
            <v>31</v>
          </cell>
          <cell r="E16">
            <v>29.3</v>
          </cell>
          <cell r="F16">
            <v>19029.259999999998</v>
          </cell>
          <cell r="G16">
            <v>19029.259999999998</v>
          </cell>
          <cell r="M16">
            <v>2800</v>
          </cell>
          <cell r="N16">
            <v>2110</v>
          </cell>
          <cell r="O16">
            <v>4186.4371999999994</v>
          </cell>
          <cell r="P16">
            <v>551.84853999999996</v>
          </cell>
          <cell r="Q16">
            <v>970.49225999999987</v>
          </cell>
          <cell r="R16">
            <v>19029.259999999998</v>
          </cell>
          <cell r="S16">
            <v>19029.259999999998</v>
          </cell>
        </row>
        <row r="17">
          <cell r="C17">
            <v>26</v>
          </cell>
          <cell r="D17">
            <v>31</v>
          </cell>
          <cell r="E17">
            <v>29.3</v>
          </cell>
          <cell r="F17">
            <v>60695.94</v>
          </cell>
          <cell r="G17">
            <v>53695.94</v>
          </cell>
          <cell r="H17">
            <v>7000</v>
          </cell>
          <cell r="N17">
            <v>7890</v>
          </cell>
          <cell r="O17">
            <v>13353.106800000001</v>
          </cell>
          <cell r="P17">
            <v>1760.1822600000003</v>
          </cell>
          <cell r="Q17">
            <v>3095.4929400000001</v>
          </cell>
          <cell r="R17">
            <v>60695.94</v>
          </cell>
          <cell r="S17">
            <v>60695.94</v>
          </cell>
        </row>
        <row r="18">
          <cell r="C18">
            <v>4</v>
          </cell>
          <cell r="D18">
            <v>5</v>
          </cell>
          <cell r="E18">
            <v>4.725806451612903</v>
          </cell>
          <cell r="F18">
            <v>15461.11</v>
          </cell>
          <cell r="G18">
            <v>11087.14</v>
          </cell>
          <cell r="K18">
            <v>4373.97</v>
          </cell>
          <cell r="N18">
            <v>2010</v>
          </cell>
          <cell r="O18">
            <v>2439.1707999999999</v>
          </cell>
          <cell r="P18">
            <v>321.52706000000001</v>
          </cell>
          <cell r="Q18">
            <v>565.44413999999995</v>
          </cell>
          <cell r="R18">
            <v>11087.14</v>
          </cell>
          <cell r="S18">
            <v>11087.14</v>
          </cell>
        </row>
        <row r="19">
          <cell r="C19">
            <v>26</v>
          </cell>
          <cell r="D19">
            <v>31</v>
          </cell>
          <cell r="E19">
            <v>29.3</v>
          </cell>
          <cell r="F19">
            <v>41197.67</v>
          </cell>
          <cell r="G19">
            <v>37773.199999999997</v>
          </cell>
          <cell r="K19">
            <v>3424.47</v>
          </cell>
          <cell r="N19">
            <v>5356</v>
          </cell>
          <cell r="O19">
            <v>8310.1039999999994</v>
          </cell>
          <cell r="P19">
            <v>1095.4228000000001</v>
          </cell>
          <cell r="Q19">
            <v>1926.4331999999997</v>
          </cell>
          <cell r="R19">
            <v>37773.199999999997</v>
          </cell>
          <cell r="S19">
            <v>37773.199999999997</v>
          </cell>
        </row>
        <row r="20">
          <cell r="C20">
            <v>26</v>
          </cell>
          <cell r="D20">
            <v>31</v>
          </cell>
          <cell r="E20">
            <v>29.3</v>
          </cell>
          <cell r="F20">
            <v>39638.82</v>
          </cell>
          <cell r="G20">
            <v>39638.82</v>
          </cell>
          <cell r="M20">
            <v>500</v>
          </cell>
          <cell r="N20">
            <v>5088</v>
          </cell>
          <cell r="O20">
            <v>8720.5403999999999</v>
          </cell>
          <cell r="P20">
            <v>1149.5257799999999</v>
          </cell>
          <cell r="Q20">
            <v>2021.5798199999999</v>
          </cell>
          <cell r="R20">
            <v>39638.82</v>
          </cell>
          <cell r="S20">
            <v>39638.82</v>
          </cell>
        </row>
        <row r="21">
          <cell r="C21">
            <v>26</v>
          </cell>
          <cell r="D21">
            <v>31</v>
          </cell>
          <cell r="E21">
            <v>29.3</v>
          </cell>
          <cell r="F21">
            <v>38088.129999999997</v>
          </cell>
          <cell r="G21">
            <v>38088.129999999997</v>
          </cell>
          <cell r="N21">
            <v>4951</v>
          </cell>
          <cell r="O21">
            <v>8379.3886000000002</v>
          </cell>
          <cell r="P21">
            <v>1104.5557699999999</v>
          </cell>
          <cell r="Q21">
            <v>1942.4946299999997</v>
          </cell>
          <cell r="R21">
            <v>38088.129999999997</v>
          </cell>
          <cell r="S21">
            <v>38088.129999999997</v>
          </cell>
        </row>
        <row r="22">
          <cell r="C22">
            <v>26</v>
          </cell>
          <cell r="D22">
            <v>31</v>
          </cell>
          <cell r="E22">
            <v>29.3</v>
          </cell>
          <cell r="F22">
            <v>64176.41</v>
          </cell>
          <cell r="G22">
            <v>64176.41</v>
          </cell>
          <cell r="N22">
            <v>8343</v>
          </cell>
          <cell r="O22">
            <v>14118.810200000002</v>
          </cell>
          <cell r="P22">
            <v>1861.1158900000003</v>
          </cell>
          <cell r="Q22">
            <v>3272.9969099999998</v>
          </cell>
          <cell r="R22">
            <v>64176.41</v>
          </cell>
          <cell r="S22">
            <v>64176.41</v>
          </cell>
        </row>
        <row r="23">
          <cell r="E23">
            <v>0</v>
          </cell>
          <cell r="F23">
            <v>7403.11</v>
          </cell>
          <cell r="G23">
            <v>7403.11</v>
          </cell>
          <cell r="N23">
            <v>962</v>
          </cell>
          <cell r="O23">
            <v>1628.6841999999999</v>
          </cell>
          <cell r="P23">
            <v>214.69019</v>
          </cell>
          <cell r="Q23">
            <v>377.55860999999999</v>
          </cell>
          <cell r="R23">
            <v>0</v>
          </cell>
          <cell r="S23">
            <v>0</v>
          </cell>
          <cell r="U23">
            <v>7403.11</v>
          </cell>
        </row>
        <row r="24">
          <cell r="E24">
            <v>0</v>
          </cell>
          <cell r="F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26</v>
          </cell>
          <cell r="D25">
            <v>31</v>
          </cell>
          <cell r="E25">
            <v>29.3</v>
          </cell>
          <cell r="F25">
            <v>46121.37</v>
          </cell>
          <cell r="G25">
            <v>46121.37</v>
          </cell>
          <cell r="N25">
            <v>5996</v>
          </cell>
          <cell r="O25">
            <v>10146.7014</v>
          </cell>
          <cell r="P25">
            <v>1337.5197300000002</v>
          </cell>
          <cell r="Q25">
            <v>2352.1898700000002</v>
          </cell>
          <cell r="R25">
            <v>46121.37</v>
          </cell>
          <cell r="S25">
            <v>46121.37</v>
          </cell>
        </row>
        <row r="26">
          <cell r="E26">
            <v>0</v>
          </cell>
          <cell r="F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>
            <v>25</v>
          </cell>
          <cell r="D27">
            <v>30</v>
          </cell>
          <cell r="E27">
            <v>28.35483870967742</v>
          </cell>
          <cell r="F27">
            <v>23800.67</v>
          </cell>
          <cell r="G27">
            <v>23800.67</v>
          </cell>
          <cell r="M27">
            <v>1400</v>
          </cell>
          <cell r="N27">
            <v>2912</v>
          </cell>
          <cell r="O27">
            <v>5236.1473999999998</v>
          </cell>
          <cell r="P27">
            <v>690.21942999999999</v>
          </cell>
          <cell r="Q27">
            <v>1213.8341699999999</v>
          </cell>
          <cell r="R27">
            <v>23800.67</v>
          </cell>
          <cell r="S27">
            <v>23800.67</v>
          </cell>
        </row>
        <row r="28">
          <cell r="C28">
            <v>26</v>
          </cell>
          <cell r="D28">
            <v>31</v>
          </cell>
          <cell r="E28">
            <v>29.3</v>
          </cell>
          <cell r="F28">
            <v>45910.09</v>
          </cell>
          <cell r="G28">
            <v>45910.09</v>
          </cell>
          <cell r="N28">
            <v>5968</v>
          </cell>
          <cell r="O28">
            <v>10100.219799999999</v>
          </cell>
          <cell r="P28">
            <v>1331.3926099999999</v>
          </cell>
          <cell r="Q28">
            <v>2341.4145899999999</v>
          </cell>
          <cell r="R28">
            <v>45910.09</v>
          </cell>
          <cell r="S28">
            <v>45910.09</v>
          </cell>
        </row>
        <row r="29">
          <cell r="C29">
            <v>26</v>
          </cell>
          <cell r="D29">
            <v>31</v>
          </cell>
          <cell r="E29">
            <v>29.3</v>
          </cell>
          <cell r="F29">
            <v>28661.32</v>
          </cell>
          <cell r="G29">
            <v>22891</v>
          </cell>
          <cell r="H29">
            <v>5770.32</v>
          </cell>
          <cell r="M29">
            <v>2800</v>
          </cell>
          <cell r="N29">
            <v>3362</v>
          </cell>
          <cell r="O29">
            <v>6305.4903999999997</v>
          </cell>
          <cell r="P29">
            <v>831.17828000000009</v>
          </cell>
          <cell r="Q29">
            <v>1461.72732</v>
          </cell>
          <cell r="R29">
            <v>28661.32</v>
          </cell>
          <cell r="S29">
            <v>28661.32</v>
          </cell>
        </row>
        <row r="30">
          <cell r="C30">
            <v>14</v>
          </cell>
          <cell r="D30">
            <v>17</v>
          </cell>
          <cell r="E30">
            <v>16.06774193548387</v>
          </cell>
          <cell r="F30">
            <v>14160.54</v>
          </cell>
          <cell r="G30">
            <v>9812.23</v>
          </cell>
          <cell r="H30">
            <v>4348.3100000000004</v>
          </cell>
          <cell r="N30">
            <v>1841</v>
          </cell>
          <cell r="O30">
            <v>3115.3188</v>
          </cell>
          <cell r="P30">
            <v>410.65566000000007</v>
          </cell>
          <cell r="Q30">
            <v>722.18754000000001</v>
          </cell>
          <cell r="R30">
            <v>14160.54</v>
          </cell>
          <cell r="S30">
            <v>14160.54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26</v>
          </cell>
          <cell r="D33">
            <v>31</v>
          </cell>
          <cell r="E33">
            <v>29.3</v>
          </cell>
          <cell r="F33">
            <v>28070.799999999999</v>
          </cell>
          <cell r="G33">
            <v>28070.799999999999</v>
          </cell>
          <cell r="M33">
            <v>1400</v>
          </cell>
          <cell r="N33">
            <v>3467</v>
          </cell>
          <cell r="O33">
            <v>6175.576</v>
          </cell>
          <cell r="P33">
            <v>814.05320000000006</v>
          </cell>
          <cell r="Q33">
            <v>1431.6107999999999</v>
          </cell>
          <cell r="R33">
            <v>28070.799999999999</v>
          </cell>
          <cell r="S33">
            <v>28070.799999999999</v>
          </cell>
        </row>
        <row r="34">
          <cell r="C34">
            <v>26</v>
          </cell>
          <cell r="D34">
            <v>31</v>
          </cell>
          <cell r="E34">
            <v>29.3</v>
          </cell>
          <cell r="F34">
            <v>35821.019999999997</v>
          </cell>
          <cell r="G34">
            <v>35821.019999999997</v>
          </cell>
          <cell r="N34">
            <v>4657</v>
          </cell>
          <cell r="O34">
            <v>7880.6243999999997</v>
          </cell>
          <cell r="P34">
            <v>1038.8095799999999</v>
          </cell>
          <cell r="Q34">
            <v>1826.8720199999998</v>
          </cell>
          <cell r="R34">
            <v>35821.019999999997</v>
          </cell>
          <cell r="S34">
            <v>35821.019999999997</v>
          </cell>
        </row>
        <row r="35">
          <cell r="E35">
            <v>0</v>
          </cell>
          <cell r="F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C36">
            <v>26</v>
          </cell>
          <cell r="D36">
            <v>31</v>
          </cell>
          <cell r="E36">
            <v>29.3</v>
          </cell>
          <cell r="F36">
            <v>31211.85</v>
          </cell>
          <cell r="G36">
            <v>31211.85</v>
          </cell>
          <cell r="N36">
            <v>4058</v>
          </cell>
          <cell r="O36">
            <v>6866.607</v>
          </cell>
          <cell r="P36">
            <v>905.14364999999998</v>
          </cell>
          <cell r="Q36">
            <v>1591.8043499999999</v>
          </cell>
          <cell r="R36">
            <v>31211.85</v>
          </cell>
          <cell r="S36">
            <v>31211.85</v>
          </cell>
        </row>
        <row r="37">
          <cell r="C37">
            <v>26</v>
          </cell>
          <cell r="D37">
            <v>31</v>
          </cell>
          <cell r="E37">
            <v>29.3</v>
          </cell>
          <cell r="F37">
            <v>10376.92</v>
          </cell>
          <cell r="G37">
            <v>10376.92</v>
          </cell>
          <cell r="N37">
            <v>1349</v>
          </cell>
          <cell r="O37">
            <v>2282.9223999999999</v>
          </cell>
          <cell r="P37">
            <v>300.93068</v>
          </cell>
          <cell r="Q37">
            <v>529.22291999999993</v>
          </cell>
          <cell r="R37">
            <v>10376.92</v>
          </cell>
          <cell r="S37">
            <v>10376.92</v>
          </cell>
        </row>
        <row r="38">
          <cell r="C38">
            <v>26</v>
          </cell>
          <cell r="D38">
            <v>31</v>
          </cell>
          <cell r="E38">
            <v>29.3</v>
          </cell>
          <cell r="F38">
            <v>41827.96</v>
          </cell>
          <cell r="G38">
            <v>41827.96</v>
          </cell>
          <cell r="N38">
            <v>5438</v>
          </cell>
          <cell r="O38">
            <v>9202.1512000000002</v>
          </cell>
          <cell r="P38">
            <v>1213.0108400000001</v>
          </cell>
          <cell r="Q38">
            <v>2133.2259599999998</v>
          </cell>
          <cell r="R38">
            <v>41827.96</v>
          </cell>
          <cell r="S38">
            <v>41827.96</v>
          </cell>
        </row>
        <row r="39">
          <cell r="C39">
            <v>19</v>
          </cell>
          <cell r="D39">
            <v>23</v>
          </cell>
          <cell r="E39">
            <v>21.738709677419354</v>
          </cell>
          <cell r="F39">
            <v>28914.309999999998</v>
          </cell>
          <cell r="G39">
            <v>25665.82</v>
          </cell>
          <cell r="K39">
            <v>3248.49</v>
          </cell>
          <cell r="N39">
            <v>3759</v>
          </cell>
          <cell r="O39">
            <v>5646.4804000000004</v>
          </cell>
          <cell r="P39">
            <v>744.30878000000007</v>
          </cell>
          <cell r="Q39">
            <v>1308.9568199999999</v>
          </cell>
          <cell r="R39">
            <v>25665.82</v>
          </cell>
          <cell r="S39">
            <v>25665.82</v>
          </cell>
        </row>
        <row r="40">
          <cell r="C40">
            <v>26</v>
          </cell>
          <cell r="D40">
            <v>31</v>
          </cell>
          <cell r="E40">
            <v>29.3</v>
          </cell>
          <cell r="F40">
            <v>40142</v>
          </cell>
          <cell r="G40">
            <v>40142</v>
          </cell>
          <cell r="M40">
            <v>2800</v>
          </cell>
          <cell r="N40">
            <v>4854</v>
          </cell>
          <cell r="O40">
            <v>8831.24</v>
          </cell>
          <cell r="P40">
            <v>1164.1180000000002</v>
          </cell>
          <cell r="Q40">
            <v>2047.242</v>
          </cell>
          <cell r="R40">
            <v>40142</v>
          </cell>
          <cell r="S40">
            <v>40142</v>
          </cell>
        </row>
        <row r="41">
          <cell r="C41">
            <v>26</v>
          </cell>
          <cell r="D41">
            <v>31</v>
          </cell>
          <cell r="E41">
            <v>29.3</v>
          </cell>
          <cell r="F41">
            <v>42806.45</v>
          </cell>
          <cell r="G41">
            <v>42806.45</v>
          </cell>
          <cell r="M41">
            <v>2800</v>
          </cell>
          <cell r="N41">
            <v>5201</v>
          </cell>
          <cell r="O41">
            <v>9417.4189999999999</v>
          </cell>
          <cell r="P41">
            <v>1241.38705</v>
          </cell>
          <cell r="Q41">
            <v>2183.1289499999998</v>
          </cell>
          <cell r="R41">
            <v>42806.45</v>
          </cell>
          <cell r="S41">
            <v>42806.45</v>
          </cell>
        </row>
        <row r="42">
          <cell r="E42">
            <v>0</v>
          </cell>
          <cell r="F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>
            <v>26</v>
          </cell>
          <cell r="D43">
            <v>31</v>
          </cell>
          <cell r="E43">
            <v>29.3</v>
          </cell>
          <cell r="F43">
            <v>31721.86</v>
          </cell>
          <cell r="G43">
            <v>31721.86</v>
          </cell>
          <cell r="N43">
            <v>4124</v>
          </cell>
          <cell r="O43">
            <v>6978.8092000000006</v>
          </cell>
          <cell r="P43">
            <v>919.93394000000001</v>
          </cell>
          <cell r="Q43">
            <v>1617.81486</v>
          </cell>
          <cell r="R43">
            <v>31721.86</v>
          </cell>
          <cell r="S43">
            <v>31721.86</v>
          </cell>
        </row>
        <row r="44">
          <cell r="C44">
            <v>26</v>
          </cell>
          <cell r="D44">
            <v>31</v>
          </cell>
          <cell r="E44">
            <v>29.3</v>
          </cell>
          <cell r="F44">
            <v>36878.11</v>
          </cell>
          <cell r="G44">
            <v>36878.11</v>
          </cell>
          <cell r="N44">
            <v>4794</v>
          </cell>
          <cell r="O44">
            <v>8113.1842000000006</v>
          </cell>
          <cell r="P44">
            <v>1069.4651900000001</v>
          </cell>
          <cell r="Q44">
            <v>1880.78361</v>
          </cell>
          <cell r="R44">
            <v>36878.11</v>
          </cell>
          <cell r="S44">
            <v>36878.11</v>
          </cell>
        </row>
        <row r="45">
          <cell r="E45">
            <v>0</v>
          </cell>
          <cell r="F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E46">
            <v>0</v>
          </cell>
          <cell r="F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E47">
            <v>0</v>
          </cell>
          <cell r="F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E48">
            <v>0</v>
          </cell>
          <cell r="F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E49">
            <v>0</v>
          </cell>
          <cell r="F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C51">
            <v>26</v>
          </cell>
          <cell r="D51">
            <v>31</v>
          </cell>
          <cell r="E51">
            <v>29.3</v>
          </cell>
          <cell r="F51">
            <v>23880.799999999999</v>
          </cell>
          <cell r="G51">
            <v>23880.799999999999</v>
          </cell>
          <cell r="M51">
            <v>1400</v>
          </cell>
          <cell r="N51">
            <v>2923</v>
          </cell>
          <cell r="O51">
            <v>5253.7759999999998</v>
          </cell>
          <cell r="P51">
            <v>692.54320000000007</v>
          </cell>
          <cell r="Q51">
            <v>1217.9207999999999</v>
          </cell>
          <cell r="R51">
            <v>23880.799999999999</v>
          </cell>
          <cell r="S51">
            <v>23880.799999999999</v>
          </cell>
        </row>
        <row r="52">
          <cell r="C52">
            <v>26</v>
          </cell>
          <cell r="D52">
            <v>31</v>
          </cell>
          <cell r="E52">
            <v>29.3</v>
          </cell>
          <cell r="F52">
            <v>30111.69</v>
          </cell>
          <cell r="G52">
            <v>30111.69</v>
          </cell>
          <cell r="N52">
            <v>3915</v>
          </cell>
          <cell r="O52">
            <v>6624.5717999999997</v>
          </cell>
          <cell r="P52">
            <v>873.23901000000001</v>
          </cell>
          <cell r="Q52">
            <v>1535.6961899999999</v>
          </cell>
          <cell r="R52">
            <v>30111.69</v>
          </cell>
          <cell r="S52">
            <v>30111.69</v>
          </cell>
        </row>
        <row r="53">
          <cell r="C53">
            <v>26</v>
          </cell>
          <cell r="D53">
            <v>31</v>
          </cell>
          <cell r="E53">
            <v>29.3</v>
          </cell>
          <cell r="F53">
            <v>41760.75</v>
          </cell>
          <cell r="G53">
            <v>41760.75</v>
          </cell>
          <cell r="N53">
            <v>5429</v>
          </cell>
          <cell r="O53">
            <v>9187.3649999999998</v>
          </cell>
          <cell r="P53">
            <v>1211.0617500000001</v>
          </cell>
          <cell r="Q53">
            <v>2129.7982499999998</v>
          </cell>
          <cell r="R53">
            <v>41760.75</v>
          </cell>
          <cell r="S53">
            <v>41760.75</v>
          </cell>
        </row>
        <row r="54">
          <cell r="C54">
            <v>26</v>
          </cell>
          <cell r="D54">
            <v>31</v>
          </cell>
          <cell r="E54">
            <v>29.3</v>
          </cell>
          <cell r="F54">
            <v>46849.95</v>
          </cell>
          <cell r="G54">
            <v>46849.95</v>
          </cell>
          <cell r="N54">
            <v>6090</v>
          </cell>
          <cell r="O54">
            <v>10306.989</v>
          </cell>
          <cell r="P54">
            <v>1358.6485499999999</v>
          </cell>
          <cell r="Q54">
            <v>2389.3474499999998</v>
          </cell>
          <cell r="R54">
            <v>46849.95</v>
          </cell>
          <cell r="S54">
            <v>46849.95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C56">
            <v>26</v>
          </cell>
          <cell r="D56">
            <v>31</v>
          </cell>
          <cell r="E56">
            <v>29.3</v>
          </cell>
          <cell r="F56">
            <v>65736.83</v>
          </cell>
          <cell r="G56">
            <v>65736.83</v>
          </cell>
          <cell r="N56">
            <v>8546</v>
          </cell>
          <cell r="O56">
            <v>14462.1026</v>
          </cell>
          <cell r="P56">
            <v>1906.3680700000002</v>
          </cell>
          <cell r="Q56">
            <v>3352.5783299999998</v>
          </cell>
          <cell r="R56">
            <v>45904.820000000007</v>
          </cell>
          <cell r="S56">
            <v>45904.820000000007</v>
          </cell>
          <cell r="U56">
            <v>19832.009999999998</v>
          </cell>
        </row>
        <row r="57">
          <cell r="C57">
            <v>26</v>
          </cell>
          <cell r="D57">
            <v>31</v>
          </cell>
          <cell r="E57">
            <v>29.3</v>
          </cell>
          <cell r="F57">
            <v>31915.62</v>
          </cell>
          <cell r="G57">
            <v>28453.17</v>
          </cell>
          <cell r="K57">
            <v>3462.45</v>
          </cell>
          <cell r="N57">
            <v>4149</v>
          </cell>
          <cell r="O57">
            <v>6259.6974</v>
          </cell>
          <cell r="P57">
            <v>825.14193</v>
          </cell>
          <cell r="Q57">
            <v>1451.1116699999998</v>
          </cell>
          <cell r="R57">
            <v>28453.17</v>
          </cell>
          <cell r="S57">
            <v>28453.17</v>
          </cell>
        </row>
        <row r="58">
          <cell r="E58">
            <v>0</v>
          </cell>
          <cell r="F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-29142.38</v>
          </cell>
          <cell r="G59">
            <v>-29142.38</v>
          </cell>
          <cell r="M59">
            <v>2800</v>
          </cell>
          <cell r="N59">
            <v>-4153</v>
          </cell>
          <cell r="O59">
            <v>-6411.3236000000006</v>
          </cell>
          <cell r="P59">
            <v>-845.12902000000008</v>
          </cell>
          <cell r="Q59">
            <v>-1486.2613799999999</v>
          </cell>
          <cell r="R59">
            <v>-29142.38</v>
          </cell>
          <cell r="S59">
            <v>-29142.38</v>
          </cell>
        </row>
        <row r="60">
          <cell r="C60">
            <v>26</v>
          </cell>
          <cell r="D60">
            <v>31</v>
          </cell>
          <cell r="E60">
            <v>29.3</v>
          </cell>
          <cell r="F60">
            <v>7394.4</v>
          </cell>
          <cell r="G60">
            <v>7394.4</v>
          </cell>
          <cell r="N60">
            <v>961</v>
          </cell>
          <cell r="O60">
            <v>1626.768</v>
          </cell>
          <cell r="P60">
            <v>214.4376</v>
          </cell>
          <cell r="Q60">
            <v>377.11439999999993</v>
          </cell>
          <cell r="R60">
            <v>7394.4</v>
          </cell>
          <cell r="S60">
            <v>7394.4</v>
          </cell>
        </row>
        <row r="61">
          <cell r="E61">
            <v>0</v>
          </cell>
          <cell r="F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C62">
            <v>26</v>
          </cell>
          <cell r="D62">
            <v>31</v>
          </cell>
          <cell r="E62">
            <v>29.3</v>
          </cell>
          <cell r="F62">
            <v>27054.240000000002</v>
          </cell>
          <cell r="G62">
            <v>27054.240000000002</v>
          </cell>
          <cell r="N62">
            <v>3517</v>
          </cell>
          <cell r="O62">
            <v>5951.9328000000005</v>
          </cell>
          <cell r="P62">
            <v>784.57296000000008</v>
          </cell>
          <cell r="Q62">
            <v>1379.7662399999999</v>
          </cell>
          <cell r="R62">
            <v>23547.5</v>
          </cell>
          <cell r="S62">
            <v>23547.5</v>
          </cell>
          <cell r="U62">
            <v>3506.74</v>
          </cell>
        </row>
        <row r="63">
          <cell r="C63">
            <v>26</v>
          </cell>
          <cell r="D63">
            <v>31</v>
          </cell>
          <cell r="E63">
            <v>29.3</v>
          </cell>
          <cell r="F63">
            <v>37331.879999999997</v>
          </cell>
          <cell r="G63">
            <v>37331.879999999997</v>
          </cell>
          <cell r="N63">
            <v>4853</v>
          </cell>
          <cell r="O63">
            <v>8213.0136000000002</v>
          </cell>
          <cell r="P63">
            <v>1082.6245200000001</v>
          </cell>
          <cell r="Q63">
            <v>1903.9258799999998</v>
          </cell>
          <cell r="R63">
            <v>37331.879999999997</v>
          </cell>
          <cell r="S63">
            <v>37331.879999999997</v>
          </cell>
        </row>
        <row r="64">
          <cell r="C64">
            <v>26</v>
          </cell>
          <cell r="D64">
            <v>31</v>
          </cell>
          <cell r="E64">
            <v>29.3</v>
          </cell>
          <cell r="F64">
            <v>42816.33</v>
          </cell>
          <cell r="G64">
            <v>42816.33</v>
          </cell>
          <cell r="N64">
            <v>5566</v>
          </cell>
          <cell r="O64">
            <v>9419.5925999999999</v>
          </cell>
          <cell r="P64">
            <v>1241.6735700000002</v>
          </cell>
          <cell r="Q64">
            <v>2183.63283</v>
          </cell>
          <cell r="R64">
            <v>42816.33</v>
          </cell>
          <cell r="S64">
            <v>42816.33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26</v>
          </cell>
          <cell r="D66">
            <v>31</v>
          </cell>
          <cell r="E66">
            <v>29.3</v>
          </cell>
          <cell r="F66">
            <v>51219.519999999997</v>
          </cell>
          <cell r="G66">
            <v>51219.519999999997</v>
          </cell>
          <cell r="N66">
            <v>6659</v>
          </cell>
          <cell r="O66">
            <v>11268.294399999999</v>
          </cell>
          <cell r="P66">
            <v>1485.36608</v>
          </cell>
          <cell r="Q66">
            <v>2612.1955199999998</v>
          </cell>
          <cell r="R66">
            <v>51219.519999999997</v>
          </cell>
          <cell r="S66">
            <v>51219.519999999997</v>
          </cell>
        </row>
        <row r="67">
          <cell r="E67">
            <v>0</v>
          </cell>
          <cell r="F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E68">
            <v>0</v>
          </cell>
          <cell r="F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C69">
            <v>26</v>
          </cell>
          <cell r="D69">
            <v>31</v>
          </cell>
          <cell r="E69">
            <v>29.3</v>
          </cell>
          <cell r="F69">
            <v>33260.019999999997</v>
          </cell>
          <cell r="G69">
            <v>33260.019999999997</v>
          </cell>
          <cell r="M69">
            <v>2800</v>
          </cell>
          <cell r="N69">
            <v>3960</v>
          </cell>
          <cell r="O69">
            <v>7317.2043999999996</v>
          </cell>
          <cell r="P69">
            <v>964.54057999999998</v>
          </cell>
          <cell r="Q69">
            <v>1696.2610199999997</v>
          </cell>
          <cell r="R69">
            <v>33260.019999999997</v>
          </cell>
          <cell r="S69">
            <v>33260.019999999997</v>
          </cell>
        </row>
        <row r="70">
          <cell r="E70">
            <v>0</v>
          </cell>
          <cell r="F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C71">
            <v>26</v>
          </cell>
          <cell r="D71">
            <v>31</v>
          </cell>
          <cell r="E71">
            <v>29.3</v>
          </cell>
          <cell r="F71">
            <v>3556.18</v>
          </cell>
          <cell r="G71">
            <v>3556.18</v>
          </cell>
          <cell r="N71">
            <v>462</v>
          </cell>
          <cell r="O71">
            <v>782.3596</v>
          </cell>
          <cell r="P71">
            <v>103.12922</v>
          </cell>
          <cell r="Q71">
            <v>181.36517999999998</v>
          </cell>
          <cell r="R71">
            <v>3556.18</v>
          </cell>
          <cell r="S71">
            <v>3556.18</v>
          </cell>
        </row>
        <row r="72">
          <cell r="E72">
            <v>0</v>
          </cell>
          <cell r="F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C73">
            <v>20</v>
          </cell>
          <cell r="D73">
            <v>24</v>
          </cell>
          <cell r="E73">
            <v>22.683870967741935</v>
          </cell>
          <cell r="F73">
            <v>45325.2</v>
          </cell>
          <cell r="G73">
            <v>45325.2</v>
          </cell>
          <cell r="N73">
            <v>5892</v>
          </cell>
          <cell r="O73">
            <v>9971.5439999999999</v>
          </cell>
          <cell r="P73">
            <v>1314.4308000000001</v>
          </cell>
          <cell r="Q73">
            <v>2311.5851999999995</v>
          </cell>
          <cell r="R73">
            <v>45325.2</v>
          </cell>
          <cell r="S73">
            <v>45325.2</v>
          </cell>
        </row>
        <row r="74">
          <cell r="C74">
            <v>26</v>
          </cell>
          <cell r="D74">
            <v>31</v>
          </cell>
          <cell r="E74">
            <v>29.3</v>
          </cell>
          <cell r="F74">
            <v>35928.78</v>
          </cell>
          <cell r="G74">
            <v>35928.78</v>
          </cell>
          <cell r="N74">
            <v>4671</v>
          </cell>
          <cell r="O74">
            <v>7904.3315999999995</v>
          </cell>
          <cell r="P74">
            <v>1041.93462</v>
          </cell>
          <cell r="Q74">
            <v>1832.3677799999998</v>
          </cell>
          <cell r="R74">
            <v>35928.78</v>
          </cell>
          <cell r="S74">
            <v>35928.78</v>
          </cell>
        </row>
        <row r="75">
          <cell r="C75">
            <v>26</v>
          </cell>
          <cell r="D75">
            <v>31</v>
          </cell>
          <cell r="E75">
            <v>29.3</v>
          </cell>
          <cell r="F75">
            <v>23584.6</v>
          </cell>
          <cell r="G75">
            <v>23584.6</v>
          </cell>
          <cell r="M75">
            <v>1400</v>
          </cell>
          <cell r="N75">
            <v>2884</v>
          </cell>
          <cell r="O75">
            <v>5188.6120000000001</v>
          </cell>
          <cell r="P75">
            <v>683.95339999999999</v>
          </cell>
          <cell r="Q75">
            <v>1202.8145999999999</v>
          </cell>
          <cell r="R75">
            <v>23584.6</v>
          </cell>
          <cell r="S75">
            <v>23584.6</v>
          </cell>
        </row>
        <row r="76">
          <cell r="C76">
            <v>26</v>
          </cell>
          <cell r="D76">
            <v>31</v>
          </cell>
          <cell r="E76">
            <v>29.3</v>
          </cell>
          <cell r="F76">
            <v>25179.079999999998</v>
          </cell>
          <cell r="G76">
            <v>19526.28</v>
          </cell>
          <cell r="H76">
            <v>5652.8</v>
          </cell>
          <cell r="M76">
            <v>1400</v>
          </cell>
          <cell r="N76">
            <v>3091</v>
          </cell>
          <cell r="O76">
            <v>5539.3975999999993</v>
          </cell>
          <cell r="P76">
            <v>730.19331999999997</v>
          </cell>
          <cell r="Q76">
            <v>1284.1330799999998</v>
          </cell>
          <cell r="R76">
            <v>25179.079999999998</v>
          </cell>
          <cell r="S76">
            <v>25179.079999999998</v>
          </cell>
        </row>
        <row r="77">
          <cell r="C77">
            <v>26</v>
          </cell>
          <cell r="D77">
            <v>31</v>
          </cell>
          <cell r="E77">
            <v>29.3</v>
          </cell>
          <cell r="F77">
            <v>20379.37</v>
          </cell>
          <cell r="G77">
            <v>20379.37</v>
          </cell>
          <cell r="N77">
            <v>2649</v>
          </cell>
          <cell r="O77">
            <v>4483.4614000000001</v>
          </cell>
          <cell r="P77">
            <v>591.00172999999995</v>
          </cell>
          <cell r="Q77">
            <v>1039.3478699999998</v>
          </cell>
          <cell r="R77">
            <v>20379.37</v>
          </cell>
          <cell r="S77">
            <v>20379.37</v>
          </cell>
        </row>
        <row r="78">
          <cell r="C78">
            <v>26</v>
          </cell>
          <cell r="D78">
            <v>31</v>
          </cell>
          <cell r="E78">
            <v>29.3</v>
          </cell>
          <cell r="F78">
            <v>23880.799999999999</v>
          </cell>
          <cell r="G78">
            <v>23880.799999999999</v>
          </cell>
          <cell r="M78">
            <v>2800</v>
          </cell>
          <cell r="N78">
            <v>2741</v>
          </cell>
          <cell r="O78">
            <v>5253.7759999999998</v>
          </cell>
          <cell r="P78">
            <v>692.54320000000007</v>
          </cell>
          <cell r="Q78">
            <v>1217.9207999999999</v>
          </cell>
          <cell r="R78">
            <v>23880.799999999999</v>
          </cell>
          <cell r="S78">
            <v>23880.799999999999</v>
          </cell>
        </row>
        <row r="79">
          <cell r="C79">
            <v>26</v>
          </cell>
          <cell r="D79">
            <v>31</v>
          </cell>
          <cell r="E79">
            <v>29.3</v>
          </cell>
          <cell r="F79">
            <v>7759.57</v>
          </cell>
          <cell r="G79">
            <v>7759.57</v>
          </cell>
          <cell r="N79">
            <v>1009</v>
          </cell>
          <cell r="O79">
            <v>1707.1053999999999</v>
          </cell>
          <cell r="P79">
            <v>225.02753000000001</v>
          </cell>
          <cell r="Q79">
            <v>395.73806999999994</v>
          </cell>
          <cell r="R79">
            <v>7759.57</v>
          </cell>
          <cell r="S79">
            <v>7759.57</v>
          </cell>
        </row>
        <row r="80">
          <cell r="C80">
            <v>26</v>
          </cell>
          <cell r="D80">
            <v>31</v>
          </cell>
          <cell r="E80">
            <v>29.3</v>
          </cell>
          <cell r="F80">
            <v>25887.59</v>
          </cell>
          <cell r="G80">
            <v>20234.79</v>
          </cell>
          <cell r="H80">
            <v>5652.8</v>
          </cell>
          <cell r="N80">
            <v>3365</v>
          </cell>
          <cell r="O80">
            <v>5695.2698</v>
          </cell>
          <cell r="P80">
            <v>750.74011000000007</v>
          </cell>
          <cell r="Q80">
            <v>1320.2670899999998</v>
          </cell>
          <cell r="R80">
            <v>25887.59</v>
          </cell>
          <cell r="S80">
            <v>25887.59</v>
          </cell>
        </row>
        <row r="81">
          <cell r="C81">
            <v>26</v>
          </cell>
          <cell r="D81">
            <v>31</v>
          </cell>
          <cell r="E81">
            <v>29.3</v>
          </cell>
          <cell r="F81">
            <v>37682.14</v>
          </cell>
          <cell r="G81">
            <v>37682.14</v>
          </cell>
          <cell r="N81">
            <v>4899</v>
          </cell>
          <cell r="O81">
            <v>8290.0707999999995</v>
          </cell>
          <cell r="P81">
            <v>1092.78206</v>
          </cell>
          <cell r="Q81">
            <v>1921.7891399999999</v>
          </cell>
          <cell r="R81">
            <v>37682.14</v>
          </cell>
          <cell r="S81">
            <v>37682.14</v>
          </cell>
        </row>
        <row r="82">
          <cell r="C82">
            <v>26</v>
          </cell>
          <cell r="D82">
            <v>31</v>
          </cell>
          <cell r="E82">
            <v>29.3</v>
          </cell>
          <cell r="F82">
            <v>23880.799999999999</v>
          </cell>
          <cell r="G82">
            <v>23880.799999999999</v>
          </cell>
          <cell r="N82">
            <v>3105</v>
          </cell>
          <cell r="O82">
            <v>5253.7759999999998</v>
          </cell>
          <cell r="P82">
            <v>692.54320000000007</v>
          </cell>
          <cell r="Q82">
            <v>1217.9207999999999</v>
          </cell>
          <cell r="R82">
            <v>23880.799999999999</v>
          </cell>
          <cell r="S82">
            <v>23880.799999999999</v>
          </cell>
        </row>
        <row r="83">
          <cell r="E83">
            <v>0</v>
          </cell>
          <cell r="F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C84">
            <v>26</v>
          </cell>
          <cell r="D84">
            <v>31</v>
          </cell>
          <cell r="E84">
            <v>29.3</v>
          </cell>
          <cell r="F84">
            <v>42331.5</v>
          </cell>
          <cell r="G84">
            <v>42331.5</v>
          </cell>
          <cell r="N84">
            <v>5503</v>
          </cell>
          <cell r="O84">
            <v>9312.93</v>
          </cell>
          <cell r="P84">
            <v>1227.6135000000002</v>
          </cell>
          <cell r="Q84">
            <v>2158.9065000000001</v>
          </cell>
          <cell r="R84">
            <v>42331.5</v>
          </cell>
          <cell r="S84">
            <v>42331.5</v>
          </cell>
        </row>
        <row r="85">
          <cell r="C85">
            <v>26</v>
          </cell>
          <cell r="D85">
            <v>31</v>
          </cell>
          <cell r="E85">
            <v>29.3</v>
          </cell>
          <cell r="F85">
            <v>43359.79</v>
          </cell>
          <cell r="G85">
            <v>43359.79</v>
          </cell>
          <cell r="N85">
            <v>5637</v>
          </cell>
          <cell r="O85">
            <v>9539.1538</v>
          </cell>
          <cell r="P85">
            <v>1257.4339100000002</v>
          </cell>
          <cell r="Q85">
            <v>2211.3492900000001</v>
          </cell>
          <cell r="R85">
            <v>43359.79</v>
          </cell>
          <cell r="S85">
            <v>43359.79</v>
          </cell>
        </row>
        <row r="86">
          <cell r="C86">
            <v>26</v>
          </cell>
          <cell r="D86">
            <v>31</v>
          </cell>
          <cell r="E86">
            <v>29.3</v>
          </cell>
          <cell r="F86">
            <v>36233.29</v>
          </cell>
          <cell r="G86">
            <v>36233.29</v>
          </cell>
          <cell r="N86">
            <v>4710</v>
          </cell>
          <cell r="O86">
            <v>7971.3238000000001</v>
          </cell>
          <cell r="P86">
            <v>1050.76541</v>
          </cell>
          <cell r="Q86">
            <v>1847.89779</v>
          </cell>
          <cell r="R86">
            <v>36233.29</v>
          </cell>
          <cell r="S86">
            <v>36233.29</v>
          </cell>
        </row>
        <row r="87">
          <cell r="C87">
            <v>26</v>
          </cell>
          <cell r="D87">
            <v>31</v>
          </cell>
          <cell r="E87">
            <v>29.3</v>
          </cell>
          <cell r="F87">
            <v>29127</v>
          </cell>
          <cell r="G87">
            <v>21982.799999999999</v>
          </cell>
          <cell r="H87">
            <v>7144.2</v>
          </cell>
          <cell r="N87">
            <v>3787</v>
          </cell>
          <cell r="O87">
            <v>6407.94</v>
          </cell>
          <cell r="P87">
            <v>844.68299999999999</v>
          </cell>
          <cell r="Q87">
            <v>1485.4769999999999</v>
          </cell>
          <cell r="R87">
            <v>29127</v>
          </cell>
          <cell r="S87">
            <v>29127</v>
          </cell>
        </row>
        <row r="88">
          <cell r="C88">
            <v>26</v>
          </cell>
          <cell r="D88">
            <v>31</v>
          </cell>
          <cell r="E88">
            <v>29.3</v>
          </cell>
          <cell r="F88">
            <v>43741.61</v>
          </cell>
          <cell r="G88">
            <v>43741.61</v>
          </cell>
          <cell r="N88">
            <v>5686</v>
          </cell>
          <cell r="O88">
            <v>9623.1542000000009</v>
          </cell>
          <cell r="P88">
            <v>1268.5066900000002</v>
          </cell>
          <cell r="Q88">
            <v>2230.8221100000001</v>
          </cell>
          <cell r="R88">
            <v>43741.61</v>
          </cell>
          <cell r="S88">
            <v>43741.61</v>
          </cell>
        </row>
        <row r="89">
          <cell r="C89">
            <v>20</v>
          </cell>
          <cell r="D89">
            <v>25</v>
          </cell>
          <cell r="E89">
            <v>23.629032258064516</v>
          </cell>
          <cell r="F89">
            <v>44002.179999999993</v>
          </cell>
          <cell r="G89">
            <v>35049.699999999997</v>
          </cell>
          <cell r="I89">
            <v>8952.48</v>
          </cell>
          <cell r="N89">
            <v>5720</v>
          </cell>
          <cell r="O89">
            <v>9680.4795999999988</v>
          </cell>
          <cell r="P89">
            <v>1276.0632199999998</v>
          </cell>
          <cell r="Q89">
            <v>2244.1111799999994</v>
          </cell>
          <cell r="R89">
            <v>35049.699999999997</v>
          </cell>
          <cell r="S89">
            <v>44002.179999999993</v>
          </cell>
        </row>
        <row r="90">
          <cell r="C90">
            <v>26</v>
          </cell>
          <cell r="D90">
            <v>31</v>
          </cell>
          <cell r="E90">
            <v>29.3</v>
          </cell>
          <cell r="F90">
            <v>12681</v>
          </cell>
          <cell r="G90">
            <v>12681</v>
          </cell>
          <cell r="N90">
            <v>1649</v>
          </cell>
          <cell r="O90">
            <v>2789.82</v>
          </cell>
          <cell r="P90">
            <v>367.74900000000002</v>
          </cell>
          <cell r="Q90">
            <v>646.73099999999999</v>
          </cell>
          <cell r="R90">
            <v>12681</v>
          </cell>
          <cell r="S90">
            <v>12681</v>
          </cell>
        </row>
        <row r="91">
          <cell r="C91">
            <v>26</v>
          </cell>
          <cell r="D91">
            <v>31</v>
          </cell>
          <cell r="E91">
            <v>29.3</v>
          </cell>
          <cell r="F91">
            <v>58662.52</v>
          </cell>
          <cell r="G91">
            <v>58662.52</v>
          </cell>
          <cell r="N91">
            <v>7626</v>
          </cell>
          <cell r="O91">
            <v>12905.7544</v>
          </cell>
          <cell r="P91">
            <v>1701.21308</v>
          </cell>
          <cell r="Q91">
            <v>2991.7885199999996</v>
          </cell>
          <cell r="R91">
            <v>58662.52</v>
          </cell>
          <cell r="S91">
            <v>58662.52</v>
          </cell>
        </row>
        <row r="92">
          <cell r="C92">
            <v>26</v>
          </cell>
          <cell r="D92">
            <v>31</v>
          </cell>
          <cell r="E92">
            <v>29.3</v>
          </cell>
          <cell r="F92">
            <v>69299.19</v>
          </cell>
          <cell r="G92">
            <v>59299.19</v>
          </cell>
          <cell r="H92">
            <v>10000</v>
          </cell>
          <cell r="N92">
            <v>9009</v>
          </cell>
          <cell r="O92">
            <v>15245.8218</v>
          </cell>
          <cell r="P92">
            <v>2009.6765100000002</v>
          </cell>
          <cell r="Q92">
            <v>3534.2586900000001</v>
          </cell>
          <cell r="R92">
            <v>64131.39</v>
          </cell>
          <cell r="S92">
            <v>64131.39</v>
          </cell>
          <cell r="U92">
            <v>5167.8</v>
          </cell>
        </row>
        <row r="93">
          <cell r="C93">
            <v>25</v>
          </cell>
          <cell r="D93">
            <v>30</v>
          </cell>
          <cell r="E93">
            <v>28.35483870967742</v>
          </cell>
          <cell r="F93">
            <v>62694.36</v>
          </cell>
          <cell r="G93">
            <v>52892.44</v>
          </cell>
          <cell r="H93">
            <v>9801.92</v>
          </cell>
          <cell r="N93">
            <v>8150</v>
          </cell>
          <cell r="O93">
            <v>13792.7592</v>
          </cell>
          <cell r="P93">
            <v>1818.1364400000002</v>
          </cell>
          <cell r="Q93">
            <v>3197.4123599999998</v>
          </cell>
          <cell r="R93">
            <v>62694.36</v>
          </cell>
          <cell r="S93">
            <v>62694.36</v>
          </cell>
        </row>
        <row r="94">
          <cell r="C94">
            <v>26</v>
          </cell>
          <cell r="D94">
            <v>31</v>
          </cell>
          <cell r="E94">
            <v>29.3</v>
          </cell>
          <cell r="F94">
            <v>126521.08</v>
          </cell>
          <cell r="G94">
            <v>126521.08</v>
          </cell>
          <cell r="N94">
            <v>16448</v>
          </cell>
          <cell r="O94">
            <v>27834.637600000002</v>
          </cell>
          <cell r="P94">
            <v>3669.1113200000004</v>
          </cell>
          <cell r="Q94">
            <v>6452.5750799999996</v>
          </cell>
          <cell r="R94">
            <v>42096.180000000008</v>
          </cell>
          <cell r="S94">
            <v>111096.18000000001</v>
          </cell>
          <cell r="U94">
            <v>15424.9</v>
          </cell>
          <cell r="V94">
            <v>69000</v>
          </cell>
        </row>
        <row r="95">
          <cell r="E95">
            <v>0</v>
          </cell>
          <cell r="F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C96">
            <v>26</v>
          </cell>
          <cell r="D96">
            <v>31</v>
          </cell>
          <cell r="E96">
            <v>29.3</v>
          </cell>
          <cell r="F96">
            <v>62788.25</v>
          </cell>
          <cell r="G96">
            <v>53788.25</v>
          </cell>
          <cell r="H96">
            <v>9000</v>
          </cell>
          <cell r="N96">
            <v>8162</v>
          </cell>
          <cell r="O96">
            <v>13813.415000000001</v>
          </cell>
          <cell r="P96">
            <v>1820.8592500000002</v>
          </cell>
          <cell r="Q96">
            <v>3202.20075</v>
          </cell>
          <cell r="R96">
            <v>62788.25</v>
          </cell>
          <cell r="S96">
            <v>62788.25</v>
          </cell>
        </row>
        <row r="97">
          <cell r="C97">
            <v>26</v>
          </cell>
          <cell r="D97">
            <v>31</v>
          </cell>
          <cell r="E97">
            <v>29.3</v>
          </cell>
          <cell r="F97">
            <v>48996.79</v>
          </cell>
          <cell r="G97">
            <v>48996.79</v>
          </cell>
          <cell r="N97">
            <v>6370</v>
          </cell>
          <cell r="O97">
            <v>10779.293799999999</v>
          </cell>
          <cell r="P97">
            <v>1420.9069100000002</v>
          </cell>
          <cell r="Q97">
            <v>2498.8362899999997</v>
          </cell>
          <cell r="R97">
            <v>48996.79</v>
          </cell>
          <cell r="S97">
            <v>48996.79</v>
          </cell>
        </row>
        <row r="98">
          <cell r="E98">
            <v>0</v>
          </cell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E99">
            <v>0</v>
          </cell>
          <cell r="F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C100">
            <v>26</v>
          </cell>
          <cell r="D100">
            <v>31</v>
          </cell>
          <cell r="E100">
            <v>29.3</v>
          </cell>
          <cell r="F100">
            <v>48458.44</v>
          </cell>
          <cell r="G100">
            <v>48458.44</v>
          </cell>
          <cell r="N100">
            <v>6300</v>
          </cell>
          <cell r="O100">
            <v>10660.856800000001</v>
          </cell>
          <cell r="P100">
            <v>1405.2947600000002</v>
          </cell>
          <cell r="Q100">
            <v>2471.3804399999999</v>
          </cell>
          <cell r="R100">
            <v>48458.44</v>
          </cell>
          <cell r="S100">
            <v>48458.44</v>
          </cell>
        </row>
        <row r="101">
          <cell r="E101">
            <v>0</v>
          </cell>
          <cell r="F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C102">
            <v>26</v>
          </cell>
          <cell r="D102">
            <v>31</v>
          </cell>
          <cell r="E102">
            <v>29.3</v>
          </cell>
          <cell r="F102">
            <v>29127</v>
          </cell>
          <cell r="G102">
            <v>21982.799999999999</v>
          </cell>
          <cell r="H102">
            <v>7144.2</v>
          </cell>
          <cell r="N102">
            <v>3787</v>
          </cell>
          <cell r="O102">
            <v>6407.94</v>
          </cell>
          <cell r="P102">
            <v>844.68299999999999</v>
          </cell>
          <cell r="Q102">
            <v>1485.4769999999999</v>
          </cell>
          <cell r="R102">
            <v>29127</v>
          </cell>
          <cell r="S102">
            <v>29127</v>
          </cell>
        </row>
        <row r="103">
          <cell r="C103">
            <v>19</v>
          </cell>
          <cell r="D103">
            <v>23</v>
          </cell>
          <cell r="E103">
            <v>21.738709677419354</v>
          </cell>
          <cell r="F103">
            <v>23880.799999999999</v>
          </cell>
          <cell r="G103">
            <v>23880.799999999999</v>
          </cell>
          <cell r="N103">
            <v>3105</v>
          </cell>
          <cell r="O103">
            <v>5253.7759999999998</v>
          </cell>
          <cell r="P103">
            <v>692.54320000000007</v>
          </cell>
          <cell r="Q103">
            <v>1217.9207999999999</v>
          </cell>
          <cell r="R103">
            <v>23880.799999999999</v>
          </cell>
          <cell r="S103">
            <v>23880.799999999999</v>
          </cell>
        </row>
        <row r="104">
          <cell r="E104">
            <v>0</v>
          </cell>
          <cell r="F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C105">
            <v>26</v>
          </cell>
          <cell r="D105">
            <v>31</v>
          </cell>
          <cell r="E105">
            <v>29.3</v>
          </cell>
          <cell r="F105">
            <v>42646.05</v>
          </cell>
          <cell r="G105">
            <v>42646.05</v>
          </cell>
          <cell r="N105">
            <v>5544</v>
          </cell>
          <cell r="O105">
            <v>9382.1310000000012</v>
          </cell>
          <cell r="P105">
            <v>1236.7354500000001</v>
          </cell>
          <cell r="Q105">
            <v>2174.9485500000001</v>
          </cell>
          <cell r="R105">
            <v>42646.05</v>
          </cell>
          <cell r="S105">
            <v>42646.05</v>
          </cell>
        </row>
        <row r="106">
          <cell r="E106">
            <v>0</v>
          </cell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C107">
            <v>26</v>
          </cell>
          <cell r="D107">
            <v>31</v>
          </cell>
          <cell r="E107">
            <v>29.3</v>
          </cell>
          <cell r="F107">
            <v>12792</v>
          </cell>
          <cell r="G107">
            <v>12792</v>
          </cell>
          <cell r="N107">
            <v>1663</v>
          </cell>
          <cell r="O107">
            <v>2814.2400000000002</v>
          </cell>
          <cell r="P107">
            <v>370.96800000000002</v>
          </cell>
          <cell r="Q107">
            <v>652.39199999999994</v>
          </cell>
          <cell r="R107">
            <v>12792</v>
          </cell>
          <cell r="S107">
            <v>12792</v>
          </cell>
        </row>
        <row r="108">
          <cell r="C108">
            <v>9</v>
          </cell>
          <cell r="D108">
            <v>11</v>
          </cell>
          <cell r="E108">
            <v>10.396774193548387</v>
          </cell>
          <cell r="F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C109">
            <v>5</v>
          </cell>
          <cell r="D109">
            <v>6</v>
          </cell>
          <cell r="E109">
            <v>5.6709677419354838</v>
          </cell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E110">
            <v>0</v>
          </cell>
          <cell r="F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E111">
            <v>0</v>
          </cell>
          <cell r="F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E112">
            <v>0</v>
          </cell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E113">
            <v>0</v>
          </cell>
          <cell r="F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E114">
            <v>0</v>
          </cell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F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11">
        <row r="4">
          <cell r="C4">
            <v>24</v>
          </cell>
          <cell r="D4">
            <v>30</v>
          </cell>
          <cell r="E4">
            <v>29.3</v>
          </cell>
          <cell r="F4">
            <v>45708.59</v>
          </cell>
          <cell r="G4">
            <v>45708.59</v>
          </cell>
          <cell r="N4">
            <v>5942</v>
          </cell>
          <cell r="O4">
            <v>10055.889799999999</v>
          </cell>
          <cell r="P4">
            <v>1325.5491099999999</v>
          </cell>
          <cell r="Q4">
            <v>2331.1380899999995</v>
          </cell>
          <cell r="R4">
            <v>45708.59</v>
          </cell>
          <cell r="S4">
            <v>45708.59</v>
          </cell>
        </row>
        <row r="5">
          <cell r="C5">
            <v>21</v>
          </cell>
          <cell r="D5">
            <v>26</v>
          </cell>
          <cell r="E5">
            <v>25.393333333333334</v>
          </cell>
          <cell r="F5">
            <v>47494.64</v>
          </cell>
          <cell r="G5">
            <v>47494.64</v>
          </cell>
          <cell r="N5">
            <v>6174</v>
          </cell>
          <cell r="O5">
            <v>10448.8208</v>
          </cell>
          <cell r="P5">
            <v>1377.34456</v>
          </cell>
          <cell r="Q5">
            <v>2422.2266399999999</v>
          </cell>
          <cell r="R5">
            <v>47494.64</v>
          </cell>
          <cell r="S5">
            <v>47494.64</v>
          </cell>
        </row>
        <row r="6">
          <cell r="C6">
            <v>24</v>
          </cell>
          <cell r="D6">
            <v>30</v>
          </cell>
          <cell r="E6">
            <v>29.3</v>
          </cell>
          <cell r="F6">
            <v>51496.59</v>
          </cell>
          <cell r="G6">
            <v>51496.59</v>
          </cell>
          <cell r="N6">
            <v>6695</v>
          </cell>
          <cell r="O6">
            <v>11329.2498</v>
          </cell>
          <cell r="P6">
            <v>1493.40111</v>
          </cell>
          <cell r="Q6">
            <v>2626.3260899999996</v>
          </cell>
          <cell r="R6">
            <v>51496.59</v>
          </cell>
          <cell r="S6">
            <v>51496.59</v>
          </cell>
        </row>
        <row r="7">
          <cell r="C7">
            <v>24</v>
          </cell>
          <cell r="D7">
            <v>30</v>
          </cell>
          <cell r="E7">
            <v>29.3</v>
          </cell>
          <cell r="F7">
            <v>57264.83</v>
          </cell>
          <cell r="G7">
            <v>57264.83</v>
          </cell>
          <cell r="N7">
            <v>7444</v>
          </cell>
          <cell r="O7">
            <v>12598.2626</v>
          </cell>
          <cell r="P7">
            <v>1660.6800700000001</v>
          </cell>
          <cell r="Q7">
            <v>2920.5063299999997</v>
          </cell>
          <cell r="R7">
            <v>57264.83</v>
          </cell>
          <cell r="S7">
            <v>57264.83</v>
          </cell>
        </row>
        <row r="8">
          <cell r="C8">
            <v>14</v>
          </cell>
          <cell r="D8">
            <v>16</v>
          </cell>
          <cell r="E8">
            <v>15.626666666666667</v>
          </cell>
          <cell r="F8">
            <v>14859.25</v>
          </cell>
          <cell r="G8">
            <v>14859.25</v>
          </cell>
          <cell r="N8">
            <v>1932</v>
          </cell>
          <cell r="O8">
            <v>3269.0349999999999</v>
          </cell>
          <cell r="P8">
            <v>430.91825</v>
          </cell>
          <cell r="Q8">
            <v>757.82174999999995</v>
          </cell>
          <cell r="R8">
            <v>14859.25</v>
          </cell>
          <cell r="S8">
            <v>14859.25</v>
          </cell>
        </row>
        <row r="9">
          <cell r="C9">
            <v>24</v>
          </cell>
          <cell r="D9">
            <v>30</v>
          </cell>
          <cell r="E9">
            <v>29.3</v>
          </cell>
          <cell r="F9">
            <v>31959.5</v>
          </cell>
          <cell r="G9">
            <v>31959.5</v>
          </cell>
          <cell r="N9">
            <v>4155</v>
          </cell>
          <cell r="O9">
            <v>7031.09</v>
          </cell>
          <cell r="P9">
            <v>926.82550000000003</v>
          </cell>
          <cell r="Q9">
            <v>1629.9344999999998</v>
          </cell>
          <cell r="R9">
            <v>31959.5</v>
          </cell>
          <cell r="S9">
            <v>31959.5</v>
          </cell>
        </row>
        <row r="10">
          <cell r="C10">
            <v>24</v>
          </cell>
          <cell r="D10">
            <v>30</v>
          </cell>
          <cell r="E10">
            <v>29.3</v>
          </cell>
          <cell r="F10">
            <v>26592.86</v>
          </cell>
          <cell r="G10">
            <v>26592.86</v>
          </cell>
          <cell r="M10">
            <v>500</v>
          </cell>
          <cell r="N10">
            <v>3392</v>
          </cell>
          <cell r="O10">
            <v>5850.4292000000005</v>
          </cell>
          <cell r="P10">
            <v>771.19294000000002</v>
          </cell>
          <cell r="Q10">
            <v>1356.23586</v>
          </cell>
          <cell r="R10">
            <v>26592.86</v>
          </cell>
          <cell r="S10">
            <v>26592.86</v>
          </cell>
        </row>
        <row r="11">
          <cell r="E11">
            <v>0</v>
          </cell>
          <cell r="F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C12">
            <v>24</v>
          </cell>
          <cell r="D12">
            <v>30</v>
          </cell>
          <cell r="E12">
            <v>29.3</v>
          </cell>
          <cell r="F12">
            <v>20335.91</v>
          </cell>
          <cell r="G12">
            <v>20335.91</v>
          </cell>
          <cell r="N12">
            <v>2644</v>
          </cell>
          <cell r="O12">
            <v>4473.9002</v>
          </cell>
          <cell r="P12">
            <v>589.74139000000002</v>
          </cell>
          <cell r="Q12">
            <v>1037.13141</v>
          </cell>
          <cell r="R12">
            <v>20335.91</v>
          </cell>
          <cell r="S12">
            <v>20335.91</v>
          </cell>
        </row>
        <row r="13">
          <cell r="C13">
            <v>24</v>
          </cell>
          <cell r="D13">
            <v>30</v>
          </cell>
          <cell r="E13">
            <v>29.3</v>
          </cell>
          <cell r="F13">
            <v>47194.01</v>
          </cell>
          <cell r="G13">
            <v>47194.01</v>
          </cell>
          <cell r="N13">
            <v>6135</v>
          </cell>
          <cell r="O13">
            <v>10382.682200000001</v>
          </cell>
          <cell r="P13">
            <v>1368.6262900000002</v>
          </cell>
          <cell r="Q13">
            <v>2406.8945100000001</v>
          </cell>
          <cell r="R13">
            <v>38990.57</v>
          </cell>
          <cell r="S13">
            <v>38990.57</v>
          </cell>
          <cell r="U13">
            <v>8203.44</v>
          </cell>
        </row>
        <row r="14">
          <cell r="C14">
            <v>24</v>
          </cell>
          <cell r="D14">
            <v>30</v>
          </cell>
          <cell r="E14">
            <v>29.3</v>
          </cell>
          <cell r="F14">
            <v>47779.56</v>
          </cell>
          <cell r="G14">
            <v>47779.56</v>
          </cell>
          <cell r="N14">
            <v>6211</v>
          </cell>
          <cell r="O14">
            <v>10511.503199999999</v>
          </cell>
          <cell r="P14">
            <v>1385.60724</v>
          </cell>
          <cell r="Q14">
            <v>2436.7575599999996</v>
          </cell>
          <cell r="R14">
            <v>47779.56</v>
          </cell>
          <cell r="S14">
            <v>47779.56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C16">
            <v>24</v>
          </cell>
          <cell r="D16">
            <v>30</v>
          </cell>
          <cell r="E16">
            <v>29.3</v>
          </cell>
          <cell r="F16">
            <v>19340.060000000001</v>
          </cell>
          <cell r="G16">
            <v>19340.060000000001</v>
          </cell>
          <cell r="N16">
            <v>2514</v>
          </cell>
          <cell r="O16">
            <v>4254.8132000000005</v>
          </cell>
          <cell r="P16">
            <v>560.86174000000005</v>
          </cell>
          <cell r="Q16">
            <v>986.34306000000004</v>
          </cell>
          <cell r="R16">
            <v>19340.060000000001</v>
          </cell>
          <cell r="S16">
            <v>19340.060000000001</v>
          </cell>
        </row>
        <row r="17">
          <cell r="C17">
            <v>24</v>
          </cell>
          <cell r="D17">
            <v>30</v>
          </cell>
          <cell r="E17">
            <v>29.3</v>
          </cell>
          <cell r="F17">
            <v>20038.400000000001</v>
          </cell>
          <cell r="G17">
            <v>20038.400000000001</v>
          </cell>
          <cell r="M17">
            <v>2800</v>
          </cell>
          <cell r="N17">
            <v>2241</v>
          </cell>
          <cell r="O17">
            <v>4408.4480000000003</v>
          </cell>
          <cell r="P17">
            <v>581.11360000000002</v>
          </cell>
          <cell r="Q17">
            <v>1021.9584</v>
          </cell>
          <cell r="R17">
            <v>20038.400000000001</v>
          </cell>
          <cell r="S17">
            <v>20038.400000000001</v>
          </cell>
        </row>
        <row r="18">
          <cell r="C18">
            <v>19</v>
          </cell>
          <cell r="D18">
            <v>25</v>
          </cell>
          <cell r="E18">
            <v>24.416666666666668</v>
          </cell>
          <cell r="F18">
            <v>49375.810000000005</v>
          </cell>
          <cell r="G18">
            <v>41492.910000000003</v>
          </cell>
          <cell r="I18">
            <v>7882.9</v>
          </cell>
          <cell r="N18">
            <v>6419</v>
          </cell>
          <cell r="O18">
            <v>10862.6782</v>
          </cell>
          <cell r="P18">
            <v>1431.8984900000003</v>
          </cell>
          <cell r="Q18">
            <v>2518.1663100000001</v>
          </cell>
          <cell r="R18">
            <v>41492.910000000003</v>
          </cell>
          <cell r="S18">
            <v>49375.810000000005</v>
          </cell>
        </row>
        <row r="19">
          <cell r="C19">
            <v>24</v>
          </cell>
          <cell r="D19">
            <v>30</v>
          </cell>
          <cell r="E19">
            <v>29.3</v>
          </cell>
          <cell r="F19">
            <v>45437.7</v>
          </cell>
          <cell r="G19">
            <v>45437.7</v>
          </cell>
          <cell r="N19">
            <v>5907</v>
          </cell>
          <cell r="O19">
            <v>9996.2939999999999</v>
          </cell>
          <cell r="P19">
            <v>1317.6932999999999</v>
          </cell>
          <cell r="Q19">
            <v>2317.3226999999997</v>
          </cell>
          <cell r="R19">
            <v>45437.7</v>
          </cell>
          <cell r="S19">
            <v>45437.7</v>
          </cell>
        </row>
        <row r="20">
          <cell r="C20">
            <v>19</v>
          </cell>
          <cell r="D20">
            <v>24</v>
          </cell>
          <cell r="E20">
            <v>23.44</v>
          </cell>
          <cell r="F20">
            <v>38378.04</v>
          </cell>
          <cell r="G20">
            <v>38378.04</v>
          </cell>
          <cell r="N20">
            <v>4989</v>
          </cell>
          <cell r="O20">
            <v>8443.1687999999995</v>
          </cell>
          <cell r="P20">
            <v>1112.96316</v>
          </cell>
          <cell r="Q20">
            <v>1957.2800399999999</v>
          </cell>
          <cell r="R20">
            <v>38378.04</v>
          </cell>
          <cell r="S20">
            <v>38378.04</v>
          </cell>
        </row>
        <row r="21">
          <cell r="C21">
            <v>6</v>
          </cell>
          <cell r="D21">
            <v>12</v>
          </cell>
          <cell r="E21">
            <v>11.72</v>
          </cell>
          <cell r="F21">
            <v>34199.68</v>
          </cell>
          <cell r="G21">
            <v>9909.76</v>
          </cell>
          <cell r="L21">
            <v>24289.919999999998</v>
          </cell>
          <cell r="M21">
            <v>500</v>
          </cell>
          <cell r="N21">
            <v>4381</v>
          </cell>
          <cell r="O21">
            <v>7523.9296000000004</v>
          </cell>
          <cell r="P21">
            <v>991.79072000000008</v>
          </cell>
          <cell r="Q21">
            <v>1744.1836799999999</v>
          </cell>
          <cell r="R21">
            <v>9909.76</v>
          </cell>
          <cell r="S21">
            <v>34199.68</v>
          </cell>
        </row>
        <row r="22">
          <cell r="C22">
            <v>17</v>
          </cell>
          <cell r="D22">
            <v>20</v>
          </cell>
          <cell r="E22">
            <v>19.533333333333335</v>
          </cell>
          <cell r="F22">
            <v>5036.25</v>
          </cell>
          <cell r="G22">
            <v>5036.25</v>
          </cell>
          <cell r="N22">
            <v>655</v>
          </cell>
          <cell r="O22">
            <v>1107.9749999999999</v>
          </cell>
          <cell r="P22">
            <v>146.05125000000001</v>
          </cell>
          <cell r="Q22">
            <v>256.84875</v>
          </cell>
          <cell r="R22">
            <v>5036.25</v>
          </cell>
          <cell r="S22">
            <v>5036.25</v>
          </cell>
        </row>
        <row r="23">
          <cell r="C23">
            <v>24</v>
          </cell>
          <cell r="D23">
            <v>30</v>
          </cell>
          <cell r="E23">
            <v>29.3</v>
          </cell>
          <cell r="F23">
            <v>37553.120000000003</v>
          </cell>
          <cell r="G23">
            <v>37553.120000000003</v>
          </cell>
          <cell r="N23">
            <v>4882</v>
          </cell>
          <cell r="O23">
            <v>8261.6864000000005</v>
          </cell>
          <cell r="P23">
            <v>1089.0404800000001</v>
          </cell>
          <cell r="Q23">
            <v>1915.20912</v>
          </cell>
          <cell r="R23">
            <v>37553.120000000003</v>
          </cell>
          <cell r="S23">
            <v>37553.120000000003</v>
          </cell>
        </row>
        <row r="24">
          <cell r="C24">
            <v>24</v>
          </cell>
          <cell r="D24">
            <v>30</v>
          </cell>
          <cell r="E24">
            <v>29.3</v>
          </cell>
          <cell r="F24">
            <v>63981.59</v>
          </cell>
          <cell r="G24">
            <v>63981.59</v>
          </cell>
          <cell r="N24">
            <v>8318</v>
          </cell>
          <cell r="O24">
            <v>14075.949799999999</v>
          </cell>
          <cell r="P24">
            <v>1855.4661100000001</v>
          </cell>
          <cell r="Q24">
            <v>3263.0610899999997</v>
          </cell>
          <cell r="R24">
            <v>63981.59</v>
          </cell>
          <cell r="S24">
            <v>63981.59</v>
          </cell>
        </row>
        <row r="25">
          <cell r="E25">
            <v>0</v>
          </cell>
          <cell r="F25">
            <v>8178.43</v>
          </cell>
          <cell r="G25">
            <v>8178.43</v>
          </cell>
          <cell r="N25">
            <v>1063</v>
          </cell>
          <cell r="O25">
            <v>1799.2546</v>
          </cell>
          <cell r="P25">
            <v>237.17447000000001</v>
          </cell>
          <cell r="Q25">
            <v>417.09992999999997</v>
          </cell>
          <cell r="R25">
            <v>0</v>
          </cell>
          <cell r="S25">
            <v>0</v>
          </cell>
          <cell r="U25">
            <v>8178.43</v>
          </cell>
        </row>
        <row r="26">
          <cell r="E26">
            <v>0</v>
          </cell>
          <cell r="F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>
            <v>24</v>
          </cell>
          <cell r="D27">
            <v>30</v>
          </cell>
          <cell r="E27">
            <v>29.3</v>
          </cell>
          <cell r="F27">
            <v>45405.27</v>
          </cell>
          <cell r="G27">
            <v>45405.27</v>
          </cell>
          <cell r="N27">
            <v>5903</v>
          </cell>
          <cell r="O27">
            <v>9989.1593999999986</v>
          </cell>
          <cell r="P27">
            <v>1316.7528299999999</v>
          </cell>
          <cell r="Q27">
            <v>2315.6687699999998</v>
          </cell>
          <cell r="R27">
            <v>45405.27</v>
          </cell>
          <cell r="S27">
            <v>45405.27</v>
          </cell>
        </row>
        <row r="28"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24</v>
          </cell>
          <cell r="D29">
            <v>30</v>
          </cell>
          <cell r="E29">
            <v>29.3</v>
          </cell>
          <cell r="F29">
            <v>24451.440000000002</v>
          </cell>
          <cell r="G29">
            <v>21457.95</v>
          </cell>
          <cell r="K29">
            <v>2993.49</v>
          </cell>
          <cell r="M29">
            <v>1400</v>
          </cell>
          <cell r="N29">
            <v>2997</v>
          </cell>
          <cell r="O29">
            <v>4720.7490000000007</v>
          </cell>
          <cell r="P29">
            <v>622.28055000000018</v>
          </cell>
          <cell r="Q29">
            <v>1094.3554500000002</v>
          </cell>
          <cell r="R29">
            <v>21457.95</v>
          </cell>
          <cell r="S29">
            <v>21457.95</v>
          </cell>
        </row>
        <row r="30">
          <cell r="C30">
            <v>11</v>
          </cell>
          <cell r="D30">
            <v>15</v>
          </cell>
          <cell r="E30">
            <v>14.65</v>
          </cell>
          <cell r="F30">
            <v>23709.51</v>
          </cell>
          <cell r="G30">
            <v>20551.349999999999</v>
          </cell>
          <cell r="K30">
            <v>3158.16</v>
          </cell>
          <cell r="N30">
            <v>3082</v>
          </cell>
          <cell r="O30">
            <v>4521.2969999999996</v>
          </cell>
          <cell r="P30">
            <v>595.98915</v>
          </cell>
          <cell r="Q30">
            <v>1048.1188499999998</v>
          </cell>
          <cell r="R30">
            <v>20551.349999999999</v>
          </cell>
          <cell r="S30">
            <v>20551.349999999999</v>
          </cell>
        </row>
        <row r="31">
          <cell r="C31">
            <v>22</v>
          </cell>
          <cell r="D31">
            <v>28</v>
          </cell>
          <cell r="E31">
            <v>27.346666666666668</v>
          </cell>
          <cell r="F31">
            <v>26463.1</v>
          </cell>
          <cell r="G31">
            <v>22891</v>
          </cell>
          <cell r="H31">
            <v>3572.1</v>
          </cell>
          <cell r="M31">
            <v>2800</v>
          </cell>
          <cell r="N31">
            <v>3076</v>
          </cell>
          <cell r="O31">
            <v>5821.8819999999996</v>
          </cell>
          <cell r="P31">
            <v>767.42989999999998</v>
          </cell>
          <cell r="Q31">
            <v>1349.6180999999999</v>
          </cell>
          <cell r="R31">
            <v>26463.1</v>
          </cell>
          <cell r="S31">
            <v>26463.1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E34">
            <v>0</v>
          </cell>
          <cell r="F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C35">
            <v>19</v>
          </cell>
          <cell r="D35">
            <v>22</v>
          </cell>
          <cell r="E35">
            <v>21.486666666666668</v>
          </cell>
          <cell r="F35">
            <v>5628.75</v>
          </cell>
          <cell r="G35">
            <v>5628.75</v>
          </cell>
          <cell r="N35">
            <v>732</v>
          </cell>
          <cell r="O35">
            <v>1238.325</v>
          </cell>
          <cell r="P35">
            <v>163.23375000000001</v>
          </cell>
          <cell r="Q35">
            <v>287.06624999999997</v>
          </cell>
          <cell r="R35">
            <v>5628.75</v>
          </cell>
          <cell r="S35">
            <v>5628.75</v>
          </cell>
        </row>
        <row r="36">
          <cell r="C36">
            <v>24</v>
          </cell>
          <cell r="D36">
            <v>30</v>
          </cell>
          <cell r="E36">
            <v>29.3</v>
          </cell>
          <cell r="F36">
            <v>28070.799999999999</v>
          </cell>
          <cell r="G36">
            <v>28070.799999999999</v>
          </cell>
          <cell r="M36">
            <v>1400</v>
          </cell>
          <cell r="N36">
            <v>3467</v>
          </cell>
          <cell r="O36">
            <v>6175.576</v>
          </cell>
          <cell r="P36">
            <v>814.05320000000006</v>
          </cell>
          <cell r="Q36">
            <v>1431.6107999999999</v>
          </cell>
          <cell r="R36">
            <v>28070.799999999999</v>
          </cell>
          <cell r="S36">
            <v>28070.799999999999</v>
          </cell>
        </row>
        <row r="37">
          <cell r="C37">
            <v>24</v>
          </cell>
          <cell r="D37">
            <v>30</v>
          </cell>
          <cell r="E37">
            <v>29.3</v>
          </cell>
          <cell r="F37">
            <v>34446.230000000003</v>
          </cell>
          <cell r="G37">
            <v>34446.230000000003</v>
          </cell>
          <cell r="N37">
            <v>4478</v>
          </cell>
          <cell r="O37">
            <v>7578.1706000000004</v>
          </cell>
          <cell r="P37">
            <v>998.94067000000018</v>
          </cell>
          <cell r="Q37">
            <v>1756.75773</v>
          </cell>
          <cell r="R37">
            <v>34446.230000000003</v>
          </cell>
          <cell r="S37">
            <v>34446.230000000003</v>
          </cell>
        </row>
        <row r="38">
          <cell r="E38">
            <v>0</v>
          </cell>
          <cell r="F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>
            <v>24</v>
          </cell>
          <cell r="D39">
            <v>30</v>
          </cell>
          <cell r="E39">
            <v>29.3</v>
          </cell>
          <cell r="F39">
            <v>30466.98</v>
          </cell>
          <cell r="G39">
            <v>30466.98</v>
          </cell>
          <cell r="N39">
            <v>3961</v>
          </cell>
          <cell r="O39">
            <v>6702.7356</v>
          </cell>
          <cell r="P39">
            <v>883.54241999999999</v>
          </cell>
          <cell r="Q39">
            <v>1553.8159799999999</v>
          </cell>
          <cell r="R39">
            <v>30466.98</v>
          </cell>
          <cell r="S39">
            <v>30466.98</v>
          </cell>
        </row>
        <row r="40">
          <cell r="C40">
            <v>22</v>
          </cell>
          <cell r="D40">
            <v>28</v>
          </cell>
          <cell r="E40">
            <v>27.346666666666668</v>
          </cell>
          <cell r="F40">
            <v>10473.56</v>
          </cell>
          <cell r="G40">
            <v>9512.18</v>
          </cell>
          <cell r="I40">
            <v>961.38</v>
          </cell>
          <cell r="N40">
            <v>1362</v>
          </cell>
          <cell r="O40">
            <v>2304.1831999999999</v>
          </cell>
          <cell r="P40">
            <v>303.73324000000002</v>
          </cell>
          <cell r="Q40">
            <v>534.1515599999999</v>
          </cell>
          <cell r="R40">
            <v>9512.18</v>
          </cell>
          <cell r="S40">
            <v>10473.56</v>
          </cell>
        </row>
        <row r="41">
          <cell r="C41">
            <v>24</v>
          </cell>
          <cell r="D41">
            <v>30</v>
          </cell>
          <cell r="E41">
            <v>29.3</v>
          </cell>
          <cell r="F41">
            <v>40386.51</v>
          </cell>
          <cell r="G41">
            <v>40386.51</v>
          </cell>
          <cell r="N41">
            <v>5250</v>
          </cell>
          <cell r="O41">
            <v>8885.0321999999996</v>
          </cell>
          <cell r="P41">
            <v>1171.2087900000001</v>
          </cell>
          <cell r="Q41">
            <v>2059.7120100000002</v>
          </cell>
          <cell r="R41">
            <v>40386.51</v>
          </cell>
          <cell r="S41">
            <v>40386.51</v>
          </cell>
        </row>
        <row r="42">
          <cell r="C42">
            <v>24</v>
          </cell>
          <cell r="D42">
            <v>30</v>
          </cell>
          <cell r="E42">
            <v>29.3</v>
          </cell>
          <cell r="F42">
            <v>45866.79</v>
          </cell>
          <cell r="G42">
            <v>45866.79</v>
          </cell>
          <cell r="N42">
            <v>5963</v>
          </cell>
          <cell r="O42">
            <v>10090.693800000001</v>
          </cell>
          <cell r="P42">
            <v>1330.1369100000002</v>
          </cell>
          <cell r="Q42">
            <v>2339.2062900000001</v>
          </cell>
          <cell r="R42">
            <v>45866.79</v>
          </cell>
          <cell r="S42">
            <v>45866.79</v>
          </cell>
        </row>
        <row r="43">
          <cell r="E43">
            <v>0</v>
          </cell>
          <cell r="F43">
            <v>14388.36</v>
          </cell>
          <cell r="J43">
            <v>14388.36</v>
          </cell>
          <cell r="N43">
            <v>1870</v>
          </cell>
          <cell r="O43">
            <v>3165.4392000000003</v>
          </cell>
          <cell r="P43">
            <v>417.26244000000003</v>
          </cell>
          <cell r="Q43">
            <v>733.80635999999993</v>
          </cell>
          <cell r="R43">
            <v>0</v>
          </cell>
          <cell r="S43">
            <v>14388.36</v>
          </cell>
        </row>
        <row r="44">
          <cell r="C44">
            <v>24</v>
          </cell>
          <cell r="D44">
            <v>30</v>
          </cell>
          <cell r="E44">
            <v>29.3</v>
          </cell>
          <cell r="F44">
            <v>46699.839999999997</v>
          </cell>
          <cell r="G44">
            <v>46699.839999999997</v>
          </cell>
          <cell r="N44">
            <v>6071</v>
          </cell>
          <cell r="O44">
            <v>10273.9648</v>
          </cell>
          <cell r="P44">
            <v>1354.2953600000001</v>
          </cell>
          <cell r="Q44">
            <v>2381.6918399999995</v>
          </cell>
          <cell r="R44">
            <v>46699.839999999997</v>
          </cell>
          <cell r="S44">
            <v>46699.839999999997</v>
          </cell>
        </row>
        <row r="45">
          <cell r="E45">
            <v>0</v>
          </cell>
          <cell r="F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C46">
            <v>24</v>
          </cell>
          <cell r="D46">
            <v>30</v>
          </cell>
          <cell r="E46">
            <v>29.3</v>
          </cell>
          <cell r="F46">
            <v>28859.48</v>
          </cell>
          <cell r="G46">
            <v>28859.48</v>
          </cell>
          <cell r="N46">
            <v>3752</v>
          </cell>
          <cell r="O46">
            <v>6349.0856000000003</v>
          </cell>
          <cell r="P46">
            <v>836.92492000000004</v>
          </cell>
          <cell r="Q46">
            <v>1471.8334799999998</v>
          </cell>
          <cell r="R46">
            <v>28859.48</v>
          </cell>
          <cell r="S46">
            <v>28859.48</v>
          </cell>
        </row>
        <row r="47">
          <cell r="C47">
            <v>24</v>
          </cell>
          <cell r="D47">
            <v>30</v>
          </cell>
          <cell r="E47">
            <v>29.3</v>
          </cell>
          <cell r="F47">
            <v>35336.83</v>
          </cell>
          <cell r="G47">
            <v>35336.83</v>
          </cell>
          <cell r="N47">
            <v>4594</v>
          </cell>
          <cell r="O47">
            <v>7774.1026000000002</v>
          </cell>
          <cell r="P47">
            <v>1024.7680700000001</v>
          </cell>
          <cell r="Q47">
            <v>1802.17833</v>
          </cell>
          <cell r="R47">
            <v>35336.83</v>
          </cell>
          <cell r="S47">
            <v>35336.83</v>
          </cell>
        </row>
        <row r="48">
          <cell r="E48">
            <v>0</v>
          </cell>
          <cell r="F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E49">
            <v>0</v>
          </cell>
          <cell r="F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E50">
            <v>0</v>
          </cell>
          <cell r="F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E52">
            <v>0</v>
          </cell>
          <cell r="F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C54">
            <v>24</v>
          </cell>
          <cell r="D54">
            <v>30</v>
          </cell>
          <cell r="E54">
            <v>29.3</v>
          </cell>
          <cell r="F54">
            <v>23880.799999999999</v>
          </cell>
          <cell r="G54">
            <v>23880.799999999999</v>
          </cell>
          <cell r="M54">
            <v>1400</v>
          </cell>
          <cell r="N54">
            <v>2923</v>
          </cell>
          <cell r="O54">
            <v>5253.7759999999998</v>
          </cell>
          <cell r="P54">
            <v>692.54320000000007</v>
          </cell>
          <cell r="Q54">
            <v>1217.9207999999999</v>
          </cell>
          <cell r="R54">
            <v>23880.799999999999</v>
          </cell>
          <cell r="S54">
            <v>23880.799999999999</v>
          </cell>
        </row>
        <row r="55">
          <cell r="C55">
            <v>24</v>
          </cell>
          <cell r="D55">
            <v>30</v>
          </cell>
          <cell r="E55">
            <v>29.3</v>
          </cell>
          <cell r="F55">
            <v>30041.59</v>
          </cell>
          <cell r="G55">
            <v>30041.59</v>
          </cell>
          <cell r="N55">
            <v>3905</v>
          </cell>
          <cell r="O55">
            <v>6609.1498000000001</v>
          </cell>
          <cell r="P55">
            <v>871.20611000000008</v>
          </cell>
          <cell r="Q55">
            <v>1532.1210899999999</v>
          </cell>
          <cell r="R55">
            <v>30041.59</v>
          </cell>
          <cell r="S55">
            <v>30041.59</v>
          </cell>
        </row>
        <row r="56">
          <cell r="C56">
            <v>24</v>
          </cell>
          <cell r="D56">
            <v>30</v>
          </cell>
          <cell r="E56">
            <v>29.3</v>
          </cell>
          <cell r="F56">
            <v>43180.18</v>
          </cell>
          <cell r="G56">
            <v>43180.18</v>
          </cell>
          <cell r="N56">
            <v>5613</v>
          </cell>
          <cell r="O56">
            <v>9499.6396000000004</v>
          </cell>
          <cell r="P56">
            <v>1252.22522</v>
          </cell>
          <cell r="Q56">
            <v>2202.1891799999999</v>
          </cell>
          <cell r="R56">
            <v>43180.18</v>
          </cell>
          <cell r="S56">
            <v>43180.18</v>
          </cell>
        </row>
        <row r="57">
          <cell r="C57">
            <v>24</v>
          </cell>
          <cell r="D57">
            <v>30</v>
          </cell>
          <cell r="E57">
            <v>29.3</v>
          </cell>
          <cell r="F57">
            <v>44641.22</v>
          </cell>
          <cell r="G57">
            <v>44641.22</v>
          </cell>
          <cell r="N57">
            <v>5803</v>
          </cell>
          <cell r="O57">
            <v>9821.0684000000001</v>
          </cell>
          <cell r="P57">
            <v>1294.5953800000002</v>
          </cell>
          <cell r="Q57">
            <v>2276.7022200000001</v>
          </cell>
          <cell r="R57">
            <v>44641.22</v>
          </cell>
          <cell r="S57">
            <v>44641.22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C59">
            <v>24</v>
          </cell>
          <cell r="D59">
            <v>30</v>
          </cell>
          <cell r="E59">
            <v>29.3</v>
          </cell>
          <cell r="F59">
            <v>62960.89</v>
          </cell>
          <cell r="G59">
            <v>62960.89</v>
          </cell>
          <cell r="N59">
            <v>8185</v>
          </cell>
          <cell r="O59">
            <v>13851.3958</v>
          </cell>
          <cell r="P59">
            <v>1825.86581</v>
          </cell>
          <cell r="Q59">
            <v>3211.0053899999998</v>
          </cell>
          <cell r="R59">
            <v>46066.95</v>
          </cell>
          <cell r="S59">
            <v>46066.95</v>
          </cell>
          <cell r="U59">
            <v>16893.939999999999</v>
          </cell>
        </row>
        <row r="60">
          <cell r="C60">
            <v>24</v>
          </cell>
          <cell r="D60">
            <v>30</v>
          </cell>
          <cell r="E60">
            <v>29.3</v>
          </cell>
          <cell r="F60">
            <v>36862.65</v>
          </cell>
          <cell r="G60">
            <v>36862.65</v>
          </cell>
          <cell r="N60">
            <v>4792</v>
          </cell>
          <cell r="O60">
            <v>8109.7830000000004</v>
          </cell>
          <cell r="P60">
            <v>1069.0168500000002</v>
          </cell>
          <cell r="Q60">
            <v>1879.99515</v>
          </cell>
          <cell r="R60">
            <v>36862.65</v>
          </cell>
          <cell r="S60">
            <v>36862.65</v>
          </cell>
        </row>
        <row r="61">
          <cell r="C61">
            <v>24</v>
          </cell>
          <cell r="D61">
            <v>30</v>
          </cell>
          <cell r="E61">
            <v>29.3</v>
          </cell>
          <cell r="F61">
            <v>8546.4599999999991</v>
          </cell>
          <cell r="G61">
            <v>8546.4599999999991</v>
          </cell>
          <cell r="N61">
            <v>1111</v>
          </cell>
          <cell r="O61">
            <v>1880.2211999999997</v>
          </cell>
          <cell r="P61">
            <v>247.84733999999997</v>
          </cell>
          <cell r="Q61">
            <v>435.86945999999995</v>
          </cell>
          <cell r="R61">
            <v>8546.4599999999991</v>
          </cell>
          <cell r="S61">
            <v>8546.4599999999991</v>
          </cell>
        </row>
        <row r="62">
          <cell r="E62">
            <v>0</v>
          </cell>
          <cell r="F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M63">
            <v>2800</v>
          </cell>
          <cell r="N63">
            <v>-364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C64">
            <v>24</v>
          </cell>
          <cell r="D64">
            <v>30</v>
          </cell>
          <cell r="E64">
            <v>29.3</v>
          </cell>
          <cell r="F64">
            <v>7394.4</v>
          </cell>
          <cell r="G64">
            <v>7394.4</v>
          </cell>
          <cell r="N64">
            <v>961</v>
          </cell>
          <cell r="O64">
            <v>1626.768</v>
          </cell>
          <cell r="P64">
            <v>214.4376</v>
          </cell>
          <cell r="Q64">
            <v>377.11439999999993</v>
          </cell>
          <cell r="R64">
            <v>7394.4</v>
          </cell>
          <cell r="S64">
            <v>7394.4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24</v>
          </cell>
          <cell r="D66">
            <v>30</v>
          </cell>
          <cell r="E66">
            <v>29.3</v>
          </cell>
          <cell r="F66">
            <v>32296</v>
          </cell>
          <cell r="G66">
            <v>32296</v>
          </cell>
          <cell r="M66">
            <v>2800</v>
          </cell>
          <cell r="N66">
            <v>3834</v>
          </cell>
          <cell r="O66">
            <v>7105.12</v>
          </cell>
          <cell r="P66">
            <v>936.58400000000006</v>
          </cell>
          <cell r="Q66">
            <v>1647.096</v>
          </cell>
          <cell r="R66">
            <v>32296</v>
          </cell>
          <cell r="S66">
            <v>32296</v>
          </cell>
        </row>
        <row r="67">
          <cell r="C67">
            <v>24</v>
          </cell>
          <cell r="D67">
            <v>30</v>
          </cell>
          <cell r="E67">
            <v>29.3</v>
          </cell>
          <cell r="F67">
            <v>27610.77</v>
          </cell>
          <cell r="G67">
            <v>27610.77</v>
          </cell>
          <cell r="N67">
            <v>3589</v>
          </cell>
          <cell r="O67">
            <v>6074.3694000000005</v>
          </cell>
          <cell r="P67">
            <v>800.71233000000007</v>
          </cell>
          <cell r="Q67">
            <v>1408.1492699999999</v>
          </cell>
          <cell r="R67">
            <v>23547.5</v>
          </cell>
          <cell r="S67">
            <v>23547.5</v>
          </cell>
          <cell r="U67">
            <v>4063.27</v>
          </cell>
        </row>
        <row r="68">
          <cell r="C68">
            <v>24</v>
          </cell>
          <cell r="D68">
            <v>30</v>
          </cell>
          <cell r="E68">
            <v>29.3</v>
          </cell>
          <cell r="F68">
            <v>36972.47</v>
          </cell>
          <cell r="G68">
            <v>36972.47</v>
          </cell>
          <cell r="N68">
            <v>4806</v>
          </cell>
          <cell r="O68">
            <v>8133.9434000000001</v>
          </cell>
          <cell r="P68">
            <v>1072.20163</v>
          </cell>
          <cell r="Q68">
            <v>1885.5959699999999</v>
          </cell>
          <cell r="R68">
            <v>36972.47</v>
          </cell>
          <cell r="S68">
            <v>36972.47</v>
          </cell>
        </row>
        <row r="69">
          <cell r="C69">
            <v>24</v>
          </cell>
          <cell r="D69">
            <v>30</v>
          </cell>
          <cell r="E69">
            <v>29.3</v>
          </cell>
          <cell r="F69">
            <v>42619.8</v>
          </cell>
          <cell r="G69">
            <v>42619.8</v>
          </cell>
          <cell r="N69">
            <v>5541</v>
          </cell>
          <cell r="O69">
            <v>9376.3560000000016</v>
          </cell>
          <cell r="P69">
            <v>1235.9742000000001</v>
          </cell>
          <cell r="Q69">
            <v>2173.6098000000002</v>
          </cell>
          <cell r="R69">
            <v>42619.8</v>
          </cell>
          <cell r="S69">
            <v>42619.8</v>
          </cell>
        </row>
        <row r="70">
          <cell r="E70">
            <v>0</v>
          </cell>
          <cell r="F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C71">
            <v>24</v>
          </cell>
          <cell r="D71">
            <v>30</v>
          </cell>
          <cell r="E71">
            <v>29.3</v>
          </cell>
          <cell r="F71">
            <v>51167.09</v>
          </cell>
          <cell r="G71">
            <v>51167.09</v>
          </cell>
          <cell r="N71">
            <v>6652</v>
          </cell>
          <cell r="O71">
            <v>11256.7598</v>
          </cell>
          <cell r="P71">
            <v>1483.8456100000001</v>
          </cell>
          <cell r="Q71">
            <v>2609.5215899999998</v>
          </cell>
          <cell r="R71">
            <v>51167.09</v>
          </cell>
          <cell r="S71">
            <v>51167.09</v>
          </cell>
        </row>
        <row r="72">
          <cell r="E72">
            <v>0</v>
          </cell>
          <cell r="F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E73">
            <v>0</v>
          </cell>
          <cell r="F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C74">
            <v>16</v>
          </cell>
          <cell r="D74">
            <v>21</v>
          </cell>
          <cell r="E74">
            <v>20.51</v>
          </cell>
          <cell r="F74">
            <v>32199.99</v>
          </cell>
          <cell r="G74">
            <v>32199.99</v>
          </cell>
          <cell r="M74">
            <v>2800</v>
          </cell>
          <cell r="N74">
            <v>3822</v>
          </cell>
          <cell r="O74">
            <v>7083.9978000000001</v>
          </cell>
          <cell r="P74">
            <v>933.79971000000012</v>
          </cell>
          <cell r="Q74">
            <v>1642.19949</v>
          </cell>
          <cell r="R74">
            <v>32199.99</v>
          </cell>
          <cell r="S74">
            <v>32199.99</v>
          </cell>
        </row>
        <row r="75">
          <cell r="E75">
            <v>0</v>
          </cell>
          <cell r="F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C76">
            <v>14</v>
          </cell>
          <cell r="D76">
            <v>16</v>
          </cell>
          <cell r="E76">
            <v>15.626666666666667</v>
          </cell>
          <cell r="F76">
            <v>4076.08</v>
          </cell>
          <cell r="G76">
            <v>4076.08</v>
          </cell>
          <cell r="N76">
            <v>530</v>
          </cell>
          <cell r="O76">
            <v>896.73760000000004</v>
          </cell>
          <cell r="P76">
            <v>118.20632000000001</v>
          </cell>
          <cell r="Q76">
            <v>207.88007999999999</v>
          </cell>
          <cell r="R76">
            <v>4076.08</v>
          </cell>
          <cell r="S76">
            <v>4076.08</v>
          </cell>
        </row>
        <row r="77">
          <cell r="C77">
            <v>24</v>
          </cell>
          <cell r="D77">
            <v>30</v>
          </cell>
          <cell r="E77">
            <v>29.3</v>
          </cell>
          <cell r="F77">
            <v>3956.35</v>
          </cell>
          <cell r="G77">
            <v>3956.35</v>
          </cell>
          <cell r="N77">
            <v>514</v>
          </cell>
          <cell r="O77">
            <v>870.39699999999993</v>
          </cell>
          <cell r="P77">
            <v>114.73415</v>
          </cell>
          <cell r="Q77">
            <v>201.77384999999998</v>
          </cell>
          <cell r="R77">
            <v>3556.18</v>
          </cell>
          <cell r="S77">
            <v>3556.18</v>
          </cell>
          <cell r="U77">
            <v>400.17</v>
          </cell>
        </row>
        <row r="78">
          <cell r="E78">
            <v>0</v>
          </cell>
          <cell r="F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C79">
            <v>19</v>
          </cell>
          <cell r="D79">
            <v>22</v>
          </cell>
          <cell r="E79">
            <v>21.486666666666668</v>
          </cell>
          <cell r="F79">
            <v>29832.080000000002</v>
          </cell>
          <cell r="G79">
            <v>26191.61</v>
          </cell>
          <cell r="K79">
            <v>3640.47</v>
          </cell>
          <cell r="N79">
            <v>3878</v>
          </cell>
          <cell r="O79">
            <v>5762.1541999999999</v>
          </cell>
          <cell r="P79">
            <v>759.55669</v>
          </cell>
          <cell r="Q79">
            <v>1335.7721099999999</v>
          </cell>
          <cell r="R79">
            <v>26191.61</v>
          </cell>
          <cell r="S79">
            <v>26191.61</v>
          </cell>
        </row>
        <row r="80">
          <cell r="C80">
            <v>24</v>
          </cell>
          <cell r="D80">
            <v>30</v>
          </cell>
          <cell r="E80">
            <v>29.3</v>
          </cell>
          <cell r="F80">
            <v>24795</v>
          </cell>
          <cell r="G80">
            <v>24795</v>
          </cell>
          <cell r="M80">
            <v>11800</v>
          </cell>
          <cell r="N80">
            <v>1689</v>
          </cell>
          <cell r="O80">
            <v>5454.9</v>
          </cell>
          <cell r="P80">
            <v>719.05500000000006</v>
          </cell>
          <cell r="Q80">
            <v>1264.5449999999998</v>
          </cell>
          <cell r="R80">
            <v>24795</v>
          </cell>
          <cell r="S80">
            <v>24795</v>
          </cell>
        </row>
        <row r="81">
          <cell r="C81">
            <v>7</v>
          </cell>
          <cell r="D81">
            <v>8</v>
          </cell>
          <cell r="E81">
            <v>7.8133333333333335</v>
          </cell>
          <cell r="F81">
            <v>13693.79</v>
          </cell>
          <cell r="G81">
            <v>10299.86</v>
          </cell>
          <cell r="K81">
            <v>3393.93</v>
          </cell>
          <cell r="N81">
            <v>1780</v>
          </cell>
          <cell r="O81">
            <v>2265.9692</v>
          </cell>
          <cell r="P81">
            <v>298.69594000000001</v>
          </cell>
          <cell r="Q81">
            <v>525.29286000000002</v>
          </cell>
          <cell r="R81">
            <v>10299.86</v>
          </cell>
          <cell r="S81">
            <v>10299.86</v>
          </cell>
        </row>
        <row r="82">
          <cell r="C82">
            <v>18</v>
          </cell>
          <cell r="D82">
            <v>23</v>
          </cell>
          <cell r="E82">
            <v>22.463333333333335</v>
          </cell>
          <cell r="F82">
            <v>18569.25</v>
          </cell>
          <cell r="G82">
            <v>17688.45</v>
          </cell>
          <cell r="K82">
            <v>880.8</v>
          </cell>
          <cell r="M82">
            <v>1400</v>
          </cell>
          <cell r="N82">
            <v>2232</v>
          </cell>
          <cell r="O82">
            <v>3891.4590000000003</v>
          </cell>
          <cell r="P82">
            <v>512.96505000000002</v>
          </cell>
          <cell r="Q82">
            <v>902.11095</v>
          </cell>
          <cell r="R82">
            <v>17688.45</v>
          </cell>
          <cell r="S82">
            <v>17688.45</v>
          </cell>
        </row>
        <row r="83">
          <cell r="C83">
            <v>21</v>
          </cell>
          <cell r="D83">
            <v>27</v>
          </cell>
          <cell r="E83">
            <v>26.37</v>
          </cell>
          <cell r="F83">
            <v>24530.600000000002</v>
          </cell>
          <cell r="G83">
            <v>21704.2</v>
          </cell>
          <cell r="H83">
            <v>2826.4</v>
          </cell>
          <cell r="M83">
            <v>1400</v>
          </cell>
          <cell r="N83">
            <v>3007</v>
          </cell>
          <cell r="O83">
            <v>5396.7320000000009</v>
          </cell>
          <cell r="P83">
            <v>711.38740000000007</v>
          </cell>
          <cell r="Q83">
            <v>1251.0606</v>
          </cell>
          <cell r="R83">
            <v>24530.600000000002</v>
          </cell>
          <cell r="S83">
            <v>24530.600000000002</v>
          </cell>
        </row>
        <row r="84">
          <cell r="C84">
            <v>24</v>
          </cell>
          <cell r="D84">
            <v>30</v>
          </cell>
          <cell r="E84">
            <v>29.3</v>
          </cell>
          <cell r="F84">
            <v>20379.37</v>
          </cell>
          <cell r="G84">
            <v>20379.37</v>
          </cell>
          <cell r="N84">
            <v>2649</v>
          </cell>
          <cell r="O84">
            <v>4483.4614000000001</v>
          </cell>
          <cell r="P84">
            <v>591.00172999999995</v>
          </cell>
          <cell r="Q84">
            <v>1039.3478699999998</v>
          </cell>
          <cell r="R84">
            <v>20379.37</v>
          </cell>
          <cell r="S84">
            <v>20379.37</v>
          </cell>
        </row>
        <row r="85">
          <cell r="C85">
            <v>15</v>
          </cell>
          <cell r="D85">
            <v>20</v>
          </cell>
          <cell r="E85">
            <v>19.533333333333335</v>
          </cell>
          <cell r="F85">
            <v>23880.799999999999</v>
          </cell>
          <cell r="G85">
            <v>23880.799999999999</v>
          </cell>
          <cell r="M85">
            <v>2800</v>
          </cell>
          <cell r="N85">
            <v>2741</v>
          </cell>
          <cell r="O85">
            <v>5253.7759999999998</v>
          </cell>
          <cell r="P85">
            <v>692.54320000000007</v>
          </cell>
          <cell r="Q85">
            <v>1217.9207999999999</v>
          </cell>
          <cell r="R85">
            <v>23880.799999999999</v>
          </cell>
          <cell r="S85">
            <v>23880.799999999999</v>
          </cell>
        </row>
        <row r="86">
          <cell r="C86">
            <v>24</v>
          </cell>
          <cell r="D86">
            <v>30</v>
          </cell>
          <cell r="E86">
            <v>29.3</v>
          </cell>
          <cell r="F86">
            <v>7759.57</v>
          </cell>
          <cell r="G86">
            <v>7759.57</v>
          </cell>
          <cell r="N86">
            <v>1009</v>
          </cell>
          <cell r="O86">
            <v>1707.1053999999999</v>
          </cell>
          <cell r="P86">
            <v>225.02753000000001</v>
          </cell>
          <cell r="Q86">
            <v>395.73806999999994</v>
          </cell>
          <cell r="R86">
            <v>7759.57</v>
          </cell>
          <cell r="S86">
            <v>7759.57</v>
          </cell>
        </row>
        <row r="87">
          <cell r="C87">
            <v>24</v>
          </cell>
          <cell r="D87">
            <v>30</v>
          </cell>
          <cell r="E87">
            <v>29.3</v>
          </cell>
          <cell r="F87">
            <v>25239.11</v>
          </cell>
          <cell r="G87">
            <v>22412.71</v>
          </cell>
          <cell r="H87">
            <v>2826.4</v>
          </cell>
          <cell r="N87">
            <v>3281</v>
          </cell>
          <cell r="O87">
            <v>5552.6041999999998</v>
          </cell>
          <cell r="P87">
            <v>731.93419000000006</v>
          </cell>
          <cell r="Q87">
            <v>1287.19461</v>
          </cell>
          <cell r="R87">
            <v>25239.11</v>
          </cell>
          <cell r="S87">
            <v>25239.11</v>
          </cell>
        </row>
        <row r="88">
          <cell r="C88">
            <v>23</v>
          </cell>
          <cell r="D88">
            <v>29</v>
          </cell>
          <cell r="E88">
            <v>28.323333333333334</v>
          </cell>
          <cell r="F88">
            <v>38284.230000000003</v>
          </cell>
          <cell r="G88">
            <v>38284.230000000003</v>
          </cell>
          <cell r="N88">
            <v>4977</v>
          </cell>
          <cell r="O88">
            <v>8422.5306</v>
          </cell>
          <cell r="P88">
            <v>1110.2426700000001</v>
          </cell>
          <cell r="Q88">
            <v>1952.4957300000001</v>
          </cell>
          <cell r="R88">
            <v>38284.230000000003</v>
          </cell>
          <cell r="S88">
            <v>38284.230000000003</v>
          </cell>
        </row>
        <row r="89">
          <cell r="C89">
            <v>24</v>
          </cell>
          <cell r="D89">
            <v>30</v>
          </cell>
          <cell r="E89">
            <v>29.3</v>
          </cell>
          <cell r="F89">
            <v>23880.799999999999</v>
          </cell>
          <cell r="G89">
            <v>23880.799999999999</v>
          </cell>
          <cell r="N89">
            <v>3105</v>
          </cell>
          <cell r="O89">
            <v>5253.7759999999998</v>
          </cell>
          <cell r="P89">
            <v>692.54320000000007</v>
          </cell>
          <cell r="Q89">
            <v>1217.9207999999999</v>
          </cell>
          <cell r="R89">
            <v>23880.799999999999</v>
          </cell>
          <cell r="S89">
            <v>23880.799999999999</v>
          </cell>
        </row>
        <row r="90">
          <cell r="E90">
            <v>0</v>
          </cell>
          <cell r="F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C91">
            <v>12</v>
          </cell>
          <cell r="D91">
            <v>13</v>
          </cell>
          <cell r="E91">
            <v>12.696666666666667</v>
          </cell>
          <cell r="F91">
            <v>11658.44</v>
          </cell>
          <cell r="G91">
            <v>10245.24</v>
          </cell>
          <cell r="H91">
            <v>1413.2</v>
          </cell>
          <cell r="M91">
            <v>1400</v>
          </cell>
          <cell r="N91">
            <v>1334</v>
          </cell>
          <cell r="O91">
            <v>2564.8568</v>
          </cell>
          <cell r="P91">
            <v>338.09476000000001</v>
          </cell>
          <cell r="Q91">
            <v>594.58043999999995</v>
          </cell>
          <cell r="R91">
            <v>11658.44</v>
          </cell>
          <cell r="S91">
            <v>11658.44</v>
          </cell>
        </row>
        <row r="92">
          <cell r="C92">
            <v>24</v>
          </cell>
          <cell r="D92">
            <v>30</v>
          </cell>
          <cell r="E92">
            <v>29.3</v>
          </cell>
          <cell r="F92">
            <v>42331.5</v>
          </cell>
          <cell r="G92">
            <v>42331.5</v>
          </cell>
          <cell r="N92">
            <v>5503</v>
          </cell>
          <cell r="O92">
            <v>9312.93</v>
          </cell>
          <cell r="P92">
            <v>1227.6135000000002</v>
          </cell>
          <cell r="Q92">
            <v>2158.9065000000001</v>
          </cell>
          <cell r="R92">
            <v>42331.5</v>
          </cell>
          <cell r="S92">
            <v>42331.5</v>
          </cell>
        </row>
        <row r="93">
          <cell r="C93">
            <v>24</v>
          </cell>
          <cell r="D93">
            <v>30</v>
          </cell>
          <cell r="E93">
            <v>29.3</v>
          </cell>
          <cell r="F93">
            <v>39266.58</v>
          </cell>
          <cell r="G93">
            <v>39266.58</v>
          </cell>
          <cell r="N93">
            <v>5105</v>
          </cell>
          <cell r="O93">
            <v>8638.6476000000002</v>
          </cell>
          <cell r="P93">
            <v>1138.7308200000002</v>
          </cell>
          <cell r="Q93">
            <v>2002.5955799999999</v>
          </cell>
          <cell r="R93">
            <v>39266.58</v>
          </cell>
          <cell r="S93">
            <v>39266.58</v>
          </cell>
        </row>
        <row r="94">
          <cell r="C94">
            <v>24</v>
          </cell>
          <cell r="D94">
            <v>30</v>
          </cell>
          <cell r="E94">
            <v>29.3</v>
          </cell>
          <cell r="F94">
            <v>37655.18</v>
          </cell>
          <cell r="G94">
            <v>37655.18</v>
          </cell>
          <cell r="N94">
            <v>4895</v>
          </cell>
          <cell r="O94">
            <v>8284.1396000000004</v>
          </cell>
          <cell r="P94">
            <v>1092.0002200000001</v>
          </cell>
          <cell r="Q94">
            <v>1920.41418</v>
          </cell>
          <cell r="R94">
            <v>37655.18</v>
          </cell>
          <cell r="S94">
            <v>37655.18</v>
          </cell>
        </row>
        <row r="95">
          <cell r="C95">
            <v>24</v>
          </cell>
          <cell r="D95">
            <v>30</v>
          </cell>
          <cell r="E95">
            <v>29.3</v>
          </cell>
          <cell r="F95">
            <v>25554.899999999998</v>
          </cell>
          <cell r="G95">
            <v>21982.799999999999</v>
          </cell>
          <cell r="H95">
            <v>3572.1</v>
          </cell>
          <cell r="N95">
            <v>3322</v>
          </cell>
          <cell r="O95">
            <v>5622.0779999999995</v>
          </cell>
          <cell r="P95">
            <v>741.09209999999996</v>
          </cell>
          <cell r="Q95">
            <v>1303.2998999999998</v>
          </cell>
          <cell r="R95">
            <v>25554.899999999998</v>
          </cell>
          <cell r="S95">
            <v>25554.899999999998</v>
          </cell>
        </row>
        <row r="96">
          <cell r="C96">
            <v>24</v>
          </cell>
          <cell r="D96">
            <v>30</v>
          </cell>
          <cell r="E96">
            <v>29.3</v>
          </cell>
          <cell r="F96">
            <v>44228.89</v>
          </cell>
          <cell r="G96">
            <v>44228.89</v>
          </cell>
          <cell r="N96">
            <v>5750</v>
          </cell>
          <cell r="O96">
            <v>9730.3557999999994</v>
          </cell>
          <cell r="P96">
            <v>1282.6378099999999</v>
          </cell>
          <cell r="Q96">
            <v>2255.6733899999999</v>
          </cell>
          <cell r="R96">
            <v>44228.89</v>
          </cell>
          <cell r="S96">
            <v>44228.89</v>
          </cell>
        </row>
        <row r="97">
          <cell r="C97">
            <v>24</v>
          </cell>
          <cell r="D97">
            <v>30</v>
          </cell>
          <cell r="E97">
            <v>29.3</v>
          </cell>
          <cell r="F97">
            <v>44077.05</v>
          </cell>
          <cell r="G97">
            <v>44077.05</v>
          </cell>
          <cell r="N97">
            <v>5730</v>
          </cell>
          <cell r="O97">
            <v>9696.9510000000009</v>
          </cell>
          <cell r="P97">
            <v>1278.2344500000002</v>
          </cell>
          <cell r="Q97">
            <v>2247.9295499999998</v>
          </cell>
          <cell r="R97">
            <v>44077.05</v>
          </cell>
          <cell r="S97">
            <v>44077.05</v>
          </cell>
        </row>
        <row r="98">
          <cell r="C98">
            <v>9</v>
          </cell>
          <cell r="D98">
            <v>12</v>
          </cell>
          <cell r="E98">
            <v>11.72</v>
          </cell>
          <cell r="F98">
            <v>5806.72</v>
          </cell>
          <cell r="G98">
            <v>3795.17</v>
          </cell>
          <cell r="J98">
            <v>2011.55</v>
          </cell>
          <cell r="N98">
            <v>755</v>
          </cell>
          <cell r="O98">
            <v>1277.4784</v>
          </cell>
          <cell r="P98">
            <v>168.39488000000003</v>
          </cell>
          <cell r="Q98">
            <v>296.14272</v>
          </cell>
          <cell r="R98">
            <v>3795.17</v>
          </cell>
          <cell r="S98">
            <v>5806.72</v>
          </cell>
        </row>
        <row r="99">
          <cell r="C99">
            <v>24</v>
          </cell>
          <cell r="D99">
            <v>30</v>
          </cell>
          <cell r="E99">
            <v>29.3</v>
          </cell>
          <cell r="F99">
            <v>60013.29</v>
          </cell>
          <cell r="G99">
            <v>60013.29</v>
          </cell>
          <cell r="N99">
            <v>7802</v>
          </cell>
          <cell r="O99">
            <v>13202.9238</v>
          </cell>
          <cell r="P99">
            <v>1740.3854100000001</v>
          </cell>
          <cell r="Q99">
            <v>3060.6777899999997</v>
          </cell>
          <cell r="R99">
            <v>60013.29</v>
          </cell>
          <cell r="S99">
            <v>60013.29</v>
          </cell>
        </row>
        <row r="100">
          <cell r="C100">
            <v>23</v>
          </cell>
          <cell r="D100">
            <v>29</v>
          </cell>
          <cell r="E100">
            <v>28.323333333333334</v>
          </cell>
          <cell r="F100">
            <v>65846.12</v>
          </cell>
          <cell r="G100">
            <v>63956.88</v>
          </cell>
          <cell r="I100">
            <v>1889.24</v>
          </cell>
          <cell r="N100">
            <v>8560</v>
          </cell>
          <cell r="O100">
            <v>14486.1464</v>
          </cell>
          <cell r="P100">
            <v>1909.53748</v>
          </cell>
          <cell r="Q100">
            <v>3358.1521199999997</v>
          </cell>
          <cell r="R100">
            <v>57684.189999999995</v>
          </cell>
          <cell r="S100">
            <v>59573.429999999993</v>
          </cell>
          <cell r="U100">
            <v>6272.69</v>
          </cell>
        </row>
        <row r="101">
          <cell r="C101">
            <v>24</v>
          </cell>
          <cell r="D101">
            <v>30</v>
          </cell>
          <cell r="E101">
            <v>29.3</v>
          </cell>
          <cell r="F101">
            <v>57868.88</v>
          </cell>
          <cell r="G101">
            <v>57868.88</v>
          </cell>
          <cell r="N101">
            <v>7523</v>
          </cell>
          <cell r="O101">
            <v>12731.1536</v>
          </cell>
          <cell r="P101">
            <v>1678.1975199999999</v>
          </cell>
          <cell r="Q101">
            <v>2951.3128799999995</v>
          </cell>
          <cell r="R101">
            <v>57868.88</v>
          </cell>
          <cell r="S101">
            <v>57868.88</v>
          </cell>
        </row>
        <row r="102">
          <cell r="C102">
            <v>24</v>
          </cell>
          <cell r="D102">
            <v>30</v>
          </cell>
          <cell r="E102">
            <v>29.3</v>
          </cell>
          <cell r="F102">
            <v>55785.81</v>
          </cell>
          <cell r="G102">
            <v>55785.81</v>
          </cell>
          <cell r="N102">
            <v>7252</v>
          </cell>
          <cell r="O102">
            <v>12272.878199999999</v>
          </cell>
          <cell r="P102">
            <v>1617.7884899999999</v>
          </cell>
          <cell r="Q102">
            <v>2845.0763099999999</v>
          </cell>
          <cell r="R102">
            <v>38869.35</v>
          </cell>
          <cell r="S102">
            <v>38869.35</v>
          </cell>
          <cell r="U102">
            <v>16916.46</v>
          </cell>
        </row>
        <row r="103">
          <cell r="E103">
            <v>0</v>
          </cell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C104">
            <v>24</v>
          </cell>
          <cell r="D104">
            <v>30</v>
          </cell>
          <cell r="E104">
            <v>29.3</v>
          </cell>
          <cell r="F104">
            <v>68187.17</v>
          </cell>
          <cell r="G104">
            <v>68187.17</v>
          </cell>
          <cell r="N104">
            <v>8864</v>
          </cell>
          <cell r="O104">
            <v>15001.1774</v>
          </cell>
          <cell r="P104">
            <v>1977.4279300000001</v>
          </cell>
          <cell r="Q104">
            <v>3477.5456699999995</v>
          </cell>
          <cell r="R104">
            <v>56119.6</v>
          </cell>
          <cell r="S104">
            <v>56119.6</v>
          </cell>
          <cell r="U104">
            <v>12067.57</v>
          </cell>
        </row>
        <row r="105">
          <cell r="C105">
            <v>24</v>
          </cell>
          <cell r="D105">
            <v>30</v>
          </cell>
          <cell r="E105">
            <v>29.3</v>
          </cell>
          <cell r="F105">
            <v>48889.7</v>
          </cell>
          <cell r="G105">
            <v>48889.7</v>
          </cell>
          <cell r="N105">
            <v>6356</v>
          </cell>
          <cell r="O105">
            <v>10755.733999999999</v>
          </cell>
          <cell r="P105">
            <v>1417.8013000000001</v>
          </cell>
          <cell r="Q105">
            <v>2493.3746999999998</v>
          </cell>
          <cell r="R105">
            <v>48889.7</v>
          </cell>
          <cell r="S105">
            <v>48889.7</v>
          </cell>
        </row>
        <row r="106">
          <cell r="E106">
            <v>0</v>
          </cell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E107">
            <v>0</v>
          </cell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C108">
            <v>24</v>
          </cell>
          <cell r="D108">
            <v>30</v>
          </cell>
          <cell r="E108">
            <v>29.3</v>
          </cell>
          <cell r="F108">
            <v>43275.15</v>
          </cell>
          <cell r="G108">
            <v>43275.15</v>
          </cell>
          <cell r="N108">
            <v>5626</v>
          </cell>
          <cell r="O108">
            <v>9520.5330000000013</v>
          </cell>
          <cell r="P108">
            <v>1254.9793500000001</v>
          </cell>
          <cell r="Q108">
            <v>2207.0326500000001</v>
          </cell>
          <cell r="R108">
            <v>43275.15</v>
          </cell>
          <cell r="S108">
            <v>43275.15</v>
          </cell>
        </row>
        <row r="109">
          <cell r="E109">
            <v>0</v>
          </cell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C110">
            <v>24</v>
          </cell>
          <cell r="D110">
            <v>30</v>
          </cell>
          <cell r="E110">
            <v>29.3</v>
          </cell>
          <cell r="F110">
            <v>25554.899999999998</v>
          </cell>
          <cell r="G110">
            <v>21982.799999999999</v>
          </cell>
          <cell r="H110">
            <v>3572.1</v>
          </cell>
          <cell r="N110">
            <v>3322</v>
          </cell>
          <cell r="O110">
            <v>5622.0779999999995</v>
          </cell>
          <cell r="P110">
            <v>741.09209999999996</v>
          </cell>
          <cell r="Q110">
            <v>1303.2998999999998</v>
          </cell>
          <cell r="R110">
            <v>25554.899999999998</v>
          </cell>
          <cell r="S110">
            <v>25554.899999999998</v>
          </cell>
        </row>
        <row r="111">
          <cell r="C111">
            <v>24</v>
          </cell>
          <cell r="D111">
            <v>30</v>
          </cell>
          <cell r="E111">
            <v>29.3</v>
          </cell>
          <cell r="F111">
            <v>19185.14</v>
          </cell>
          <cell r="G111">
            <v>17451.349999999999</v>
          </cell>
          <cell r="K111">
            <v>1733.79</v>
          </cell>
          <cell r="N111">
            <v>2494</v>
          </cell>
          <cell r="O111">
            <v>3839.2969999999996</v>
          </cell>
          <cell r="P111">
            <v>506.08914999999996</v>
          </cell>
          <cell r="Q111">
            <v>890.01884999999982</v>
          </cell>
          <cell r="R111">
            <v>17451.349999999999</v>
          </cell>
          <cell r="S111">
            <v>17451.349999999999</v>
          </cell>
        </row>
        <row r="112">
          <cell r="E112">
            <v>0</v>
          </cell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C113">
            <v>24</v>
          </cell>
          <cell r="D113">
            <v>30</v>
          </cell>
          <cell r="E113">
            <v>29.3</v>
          </cell>
          <cell r="F113">
            <v>47930.45</v>
          </cell>
          <cell r="G113">
            <v>47930.45</v>
          </cell>
          <cell r="N113">
            <v>6231</v>
          </cell>
          <cell r="O113">
            <v>10544.698999999999</v>
          </cell>
          <cell r="P113">
            <v>1389.98305</v>
          </cell>
          <cell r="Q113">
            <v>2444.4529499999999</v>
          </cell>
          <cell r="R113">
            <v>47930.45</v>
          </cell>
          <cell r="S113">
            <v>47930.45</v>
          </cell>
        </row>
        <row r="114">
          <cell r="E114">
            <v>0</v>
          </cell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C115">
            <v>24</v>
          </cell>
          <cell r="D115">
            <v>30</v>
          </cell>
          <cell r="E115">
            <v>29.3</v>
          </cell>
          <cell r="F115">
            <v>12792</v>
          </cell>
          <cell r="G115">
            <v>12792</v>
          </cell>
          <cell r="N115">
            <v>1663</v>
          </cell>
          <cell r="O115">
            <v>2814.2400000000002</v>
          </cell>
          <cell r="P115">
            <v>370.96800000000002</v>
          </cell>
          <cell r="Q115">
            <v>652.39199999999994</v>
          </cell>
          <cell r="R115">
            <v>12792</v>
          </cell>
          <cell r="S115">
            <v>12792</v>
          </cell>
        </row>
        <row r="116">
          <cell r="F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F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F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12">
        <row r="4">
          <cell r="C4">
            <v>21</v>
          </cell>
          <cell r="D4">
            <v>26</v>
          </cell>
          <cell r="E4">
            <v>24.574193548387097</v>
          </cell>
          <cell r="F4">
            <v>88047.13</v>
          </cell>
          <cell r="G4">
            <v>42752.22</v>
          </cell>
          <cell r="H4">
            <v>200</v>
          </cell>
          <cell r="L4">
            <v>45094.91</v>
          </cell>
          <cell r="N4">
            <v>11446</v>
          </cell>
          <cell r="O4">
            <v>19370.368600000002</v>
          </cell>
          <cell r="P4">
            <v>2553.3667700000001</v>
          </cell>
          <cell r="Q4">
            <v>4490.4036299999998</v>
          </cell>
          <cell r="R4">
            <v>42952.22</v>
          </cell>
          <cell r="S4">
            <v>88047.13</v>
          </cell>
        </row>
        <row r="5">
          <cell r="C5">
            <v>20</v>
          </cell>
          <cell r="D5">
            <v>25</v>
          </cell>
          <cell r="E5">
            <v>23.629032258064516</v>
          </cell>
          <cell r="F5">
            <v>78653.37</v>
          </cell>
          <cell r="G5">
            <v>29063.71</v>
          </cell>
          <cell r="H5">
            <v>200</v>
          </cell>
          <cell r="L5">
            <v>49389.66</v>
          </cell>
          <cell r="N5">
            <v>10225</v>
          </cell>
          <cell r="O5">
            <v>17303.741399999999</v>
          </cell>
          <cell r="P5">
            <v>2280.9477299999999</v>
          </cell>
          <cell r="Q5">
            <v>4011.3218699999993</v>
          </cell>
          <cell r="R5">
            <v>29263.71</v>
          </cell>
          <cell r="S5">
            <v>78653.37</v>
          </cell>
        </row>
        <row r="6">
          <cell r="C6">
            <v>26</v>
          </cell>
          <cell r="D6">
            <v>31</v>
          </cell>
          <cell r="E6">
            <v>29.3</v>
          </cell>
          <cell r="F6">
            <v>114517.44</v>
          </cell>
          <cell r="G6">
            <v>58485.65</v>
          </cell>
          <cell r="H6">
            <v>200</v>
          </cell>
          <cell r="L6">
            <v>55831.79</v>
          </cell>
          <cell r="N6">
            <v>14887</v>
          </cell>
          <cell r="O6">
            <v>25193.836800000001</v>
          </cell>
          <cell r="P6">
            <v>3321.00576</v>
          </cell>
          <cell r="Q6">
            <v>5840.3894399999999</v>
          </cell>
          <cell r="R6">
            <v>58685.65</v>
          </cell>
          <cell r="S6">
            <v>114517.44</v>
          </cell>
        </row>
        <row r="7">
          <cell r="C7">
            <v>26</v>
          </cell>
          <cell r="D7">
            <v>31</v>
          </cell>
          <cell r="E7">
            <v>29.3</v>
          </cell>
          <cell r="F7">
            <v>113077.02</v>
          </cell>
          <cell r="G7">
            <v>57045.23</v>
          </cell>
          <cell r="H7">
            <v>200</v>
          </cell>
          <cell r="L7">
            <v>55831.79</v>
          </cell>
          <cell r="N7">
            <v>14700</v>
          </cell>
          <cell r="O7">
            <v>24876.9444</v>
          </cell>
          <cell r="P7">
            <v>3279.2335800000001</v>
          </cell>
          <cell r="Q7">
            <v>5766.9280200000003</v>
          </cell>
          <cell r="R7">
            <v>57245.23</v>
          </cell>
          <cell r="S7">
            <v>113077.02</v>
          </cell>
        </row>
        <row r="8">
          <cell r="C8">
            <v>26</v>
          </cell>
          <cell r="D8">
            <v>31</v>
          </cell>
          <cell r="E8">
            <v>29.3</v>
          </cell>
          <cell r="F8">
            <v>27249.599999999999</v>
          </cell>
          <cell r="G8">
            <v>25473</v>
          </cell>
          <cell r="H8">
            <v>1776.6</v>
          </cell>
          <cell r="N8">
            <v>3542</v>
          </cell>
          <cell r="O8">
            <v>5994.9119999999994</v>
          </cell>
          <cell r="P8">
            <v>790.23839999999996</v>
          </cell>
          <cell r="Q8">
            <v>1389.7295999999999</v>
          </cell>
          <cell r="R8">
            <v>27249.599999999999</v>
          </cell>
          <cell r="S8">
            <v>27249.599999999999</v>
          </cell>
        </row>
        <row r="9">
          <cell r="C9">
            <v>26</v>
          </cell>
          <cell r="D9">
            <v>31</v>
          </cell>
          <cell r="E9">
            <v>29.3</v>
          </cell>
          <cell r="F9">
            <v>84046.57</v>
          </cell>
          <cell r="G9">
            <v>28014.78</v>
          </cell>
          <cell r="H9">
            <v>200</v>
          </cell>
          <cell r="L9">
            <v>55831.79</v>
          </cell>
          <cell r="N9">
            <v>10926</v>
          </cell>
          <cell r="O9">
            <v>18490.245400000003</v>
          </cell>
          <cell r="P9">
            <v>2437.3505300000002</v>
          </cell>
          <cell r="Q9">
            <v>4286.3750700000001</v>
          </cell>
          <cell r="R9">
            <v>28214.78</v>
          </cell>
          <cell r="S9">
            <v>84046.57</v>
          </cell>
        </row>
        <row r="10">
          <cell r="C10">
            <v>26</v>
          </cell>
          <cell r="D10">
            <v>31</v>
          </cell>
          <cell r="E10">
            <v>29.3</v>
          </cell>
          <cell r="F10">
            <v>83796.740000000005</v>
          </cell>
          <cell r="G10">
            <v>27764.95</v>
          </cell>
          <cell r="H10">
            <v>200</v>
          </cell>
          <cell r="L10">
            <v>55831.79</v>
          </cell>
          <cell r="M10">
            <v>500</v>
          </cell>
          <cell r="N10">
            <v>10829</v>
          </cell>
          <cell r="O10">
            <v>18435.282800000001</v>
          </cell>
          <cell r="P10">
            <v>2430.1054600000002</v>
          </cell>
          <cell r="Q10">
            <v>4273.6337400000002</v>
          </cell>
          <cell r="R10">
            <v>27964.95</v>
          </cell>
          <cell r="S10">
            <v>83796.740000000005</v>
          </cell>
        </row>
        <row r="11">
          <cell r="E11">
            <v>0</v>
          </cell>
          <cell r="F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C12">
            <v>26</v>
          </cell>
          <cell r="D12">
            <v>31</v>
          </cell>
          <cell r="E12">
            <v>29.3</v>
          </cell>
          <cell r="F12">
            <v>19212.439999999999</v>
          </cell>
          <cell r="G12">
            <v>19212.439999999999</v>
          </cell>
          <cell r="N12">
            <v>2498</v>
          </cell>
          <cell r="O12">
            <v>4226.7367999999997</v>
          </cell>
          <cell r="P12">
            <v>557.16075999999998</v>
          </cell>
          <cell r="Q12">
            <v>979.83443999999986</v>
          </cell>
          <cell r="R12">
            <v>19212.439999999999</v>
          </cell>
          <cell r="S12">
            <v>19212.439999999999</v>
          </cell>
        </row>
        <row r="13">
          <cell r="C13">
            <v>26</v>
          </cell>
          <cell r="D13">
            <v>31</v>
          </cell>
          <cell r="E13">
            <v>29.3</v>
          </cell>
          <cell r="F13">
            <v>100124.5</v>
          </cell>
          <cell r="G13">
            <v>44092.71</v>
          </cell>
          <cell r="H13">
            <v>200</v>
          </cell>
          <cell r="L13">
            <v>55831.79</v>
          </cell>
          <cell r="N13">
            <v>13016</v>
          </cell>
          <cell r="O13">
            <v>22027.39</v>
          </cell>
          <cell r="P13">
            <v>2903.6105000000002</v>
          </cell>
          <cell r="Q13">
            <v>5106.3494999999994</v>
          </cell>
          <cell r="R13">
            <v>39190.57</v>
          </cell>
          <cell r="S13">
            <v>95022.36</v>
          </cell>
          <cell r="U13">
            <v>5102.1400000000003</v>
          </cell>
        </row>
        <row r="14">
          <cell r="C14">
            <v>26</v>
          </cell>
          <cell r="D14">
            <v>31</v>
          </cell>
          <cell r="E14">
            <v>29.3</v>
          </cell>
          <cell r="F14">
            <v>103328.17000000001</v>
          </cell>
          <cell r="G14">
            <v>47297.73</v>
          </cell>
          <cell r="H14">
            <v>200</v>
          </cell>
          <cell r="K14">
            <v>-1.35</v>
          </cell>
          <cell r="L14">
            <v>55831.79</v>
          </cell>
          <cell r="N14">
            <v>13433</v>
          </cell>
          <cell r="O14">
            <v>22732.494400000003</v>
          </cell>
          <cell r="P14">
            <v>2996.5560800000007</v>
          </cell>
          <cell r="Q14">
            <v>5269.8055200000008</v>
          </cell>
          <cell r="R14">
            <v>47497.73</v>
          </cell>
          <cell r="S14">
            <v>103329.52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C16">
            <v>26</v>
          </cell>
          <cell r="D16">
            <v>31</v>
          </cell>
          <cell r="E16">
            <v>29.3</v>
          </cell>
          <cell r="F16">
            <v>19029.259999999998</v>
          </cell>
          <cell r="G16">
            <v>19029.259999999998</v>
          </cell>
          <cell r="N16">
            <v>2474</v>
          </cell>
          <cell r="O16">
            <v>4186.4371999999994</v>
          </cell>
          <cell r="P16">
            <v>551.84853999999996</v>
          </cell>
          <cell r="Q16">
            <v>970.49225999999987</v>
          </cell>
          <cell r="R16">
            <v>19029.259999999998</v>
          </cell>
          <cell r="S16">
            <v>19029.259999999998</v>
          </cell>
        </row>
        <row r="17">
          <cell r="C17">
            <v>26</v>
          </cell>
          <cell r="D17">
            <v>31</v>
          </cell>
          <cell r="E17">
            <v>29.3</v>
          </cell>
          <cell r="F17">
            <v>19029.259999999998</v>
          </cell>
          <cell r="G17">
            <v>19029.259999999998</v>
          </cell>
          <cell r="M17">
            <v>2800</v>
          </cell>
          <cell r="N17">
            <v>2110</v>
          </cell>
          <cell r="O17">
            <v>4186.4371999999994</v>
          </cell>
          <cell r="P17">
            <v>551.84853999999996</v>
          </cell>
          <cell r="Q17">
            <v>970.49225999999987</v>
          </cell>
          <cell r="R17">
            <v>19029.259999999998</v>
          </cell>
          <cell r="S17">
            <v>19029.259999999998</v>
          </cell>
        </row>
        <row r="18">
          <cell r="C18">
            <v>26</v>
          </cell>
          <cell r="D18">
            <v>31</v>
          </cell>
          <cell r="E18">
            <v>29.3</v>
          </cell>
          <cell r="F18">
            <v>76912.100000000006</v>
          </cell>
          <cell r="G18">
            <v>52412.1</v>
          </cell>
          <cell r="H18">
            <v>24500</v>
          </cell>
          <cell r="N18">
            <v>9999</v>
          </cell>
          <cell r="O18">
            <v>16920.662</v>
          </cell>
          <cell r="P18">
            <v>2230.4509000000003</v>
          </cell>
          <cell r="Q18">
            <v>3922.5171</v>
          </cell>
          <cell r="R18">
            <v>76912.100000000006</v>
          </cell>
          <cell r="S18">
            <v>76912.100000000006</v>
          </cell>
        </row>
        <row r="19">
          <cell r="C19">
            <v>26</v>
          </cell>
          <cell r="D19">
            <v>31</v>
          </cell>
          <cell r="E19">
            <v>29.3</v>
          </cell>
          <cell r="F19">
            <v>101521.23999999999</v>
          </cell>
          <cell r="G19">
            <v>45489.45</v>
          </cell>
          <cell r="H19">
            <v>200</v>
          </cell>
          <cell r="L19">
            <v>55831.79</v>
          </cell>
          <cell r="N19">
            <v>13198</v>
          </cell>
          <cell r="O19">
            <v>22334.672799999997</v>
          </cell>
          <cell r="P19">
            <v>2944.1159600000001</v>
          </cell>
          <cell r="Q19">
            <v>5177.583239999999</v>
          </cell>
          <cell r="R19">
            <v>45689.45</v>
          </cell>
          <cell r="S19">
            <v>101521.23999999999</v>
          </cell>
        </row>
        <row r="20">
          <cell r="C20">
            <v>23</v>
          </cell>
          <cell r="D20">
            <v>28</v>
          </cell>
          <cell r="E20">
            <v>26.464516129032258</v>
          </cell>
          <cell r="F20">
            <v>75788.260000000009</v>
          </cell>
          <cell r="G20">
            <v>26198.6</v>
          </cell>
          <cell r="H20">
            <v>200</v>
          </cell>
          <cell r="L20">
            <v>49389.66</v>
          </cell>
          <cell r="N20">
            <v>9852</v>
          </cell>
          <cell r="O20">
            <v>16673.417200000004</v>
          </cell>
          <cell r="P20">
            <v>2197.8595400000004</v>
          </cell>
          <cell r="Q20">
            <v>3865.2012600000003</v>
          </cell>
          <cell r="R20">
            <v>26398.6</v>
          </cell>
          <cell r="S20">
            <v>75788.260000000009</v>
          </cell>
        </row>
        <row r="21">
          <cell r="C21">
            <v>26</v>
          </cell>
          <cell r="D21">
            <v>31</v>
          </cell>
          <cell r="E21">
            <v>29.3</v>
          </cell>
          <cell r="F21">
            <v>102777.22</v>
          </cell>
          <cell r="G21">
            <v>46745.43</v>
          </cell>
          <cell r="H21">
            <v>200</v>
          </cell>
          <cell r="L21">
            <v>55831.79</v>
          </cell>
          <cell r="M21">
            <v>500</v>
          </cell>
          <cell r="N21">
            <v>13296</v>
          </cell>
          <cell r="O21">
            <v>22610.988400000002</v>
          </cell>
          <cell r="P21">
            <v>2980.5393800000002</v>
          </cell>
          <cell r="Q21">
            <v>5241.6382199999998</v>
          </cell>
          <cell r="R21">
            <v>46945.43</v>
          </cell>
          <cell r="S21">
            <v>102777.22</v>
          </cell>
        </row>
        <row r="22">
          <cell r="C22">
            <v>26</v>
          </cell>
          <cell r="D22">
            <v>31</v>
          </cell>
          <cell r="E22">
            <v>29.3</v>
          </cell>
          <cell r="F22">
            <v>5890.25</v>
          </cell>
          <cell r="G22">
            <v>5890.25</v>
          </cell>
          <cell r="N22">
            <v>766</v>
          </cell>
          <cell r="O22">
            <v>1295.855</v>
          </cell>
          <cell r="P22">
            <v>170.81725</v>
          </cell>
          <cell r="Q22">
            <v>300.40274999999997</v>
          </cell>
          <cell r="R22">
            <v>5890.25</v>
          </cell>
          <cell r="S22">
            <v>5890.25</v>
          </cell>
        </row>
        <row r="23">
          <cell r="C23">
            <v>26</v>
          </cell>
          <cell r="D23">
            <v>31</v>
          </cell>
          <cell r="E23">
            <v>29.3</v>
          </cell>
          <cell r="F23">
            <v>94031</v>
          </cell>
          <cell r="G23">
            <v>37999.21</v>
          </cell>
          <cell r="H23">
            <v>200</v>
          </cell>
          <cell r="L23">
            <v>55831.79</v>
          </cell>
          <cell r="N23">
            <v>12224</v>
          </cell>
          <cell r="O23">
            <v>20686.82</v>
          </cell>
          <cell r="P23">
            <v>2726.8990000000003</v>
          </cell>
          <cell r="Q23">
            <v>4795.5810000000001</v>
          </cell>
          <cell r="R23">
            <v>38199.21</v>
          </cell>
          <cell r="S23">
            <v>94031</v>
          </cell>
        </row>
        <row r="24">
          <cell r="C24">
            <v>26</v>
          </cell>
          <cell r="D24">
            <v>31</v>
          </cell>
          <cell r="E24">
            <v>29.3</v>
          </cell>
          <cell r="F24">
            <v>121604.47</v>
          </cell>
          <cell r="G24">
            <v>65572.679999999993</v>
          </cell>
          <cell r="H24">
            <v>200</v>
          </cell>
          <cell r="L24">
            <v>55831.79</v>
          </cell>
          <cell r="N24">
            <v>15809</v>
          </cell>
          <cell r="O24">
            <v>26752.983400000001</v>
          </cell>
          <cell r="P24">
            <v>3526.52963</v>
          </cell>
          <cell r="Q24">
            <v>6201.8279699999994</v>
          </cell>
          <cell r="R24">
            <v>65772.679999999993</v>
          </cell>
          <cell r="S24">
            <v>121604.47</v>
          </cell>
        </row>
        <row r="25">
          <cell r="E25">
            <v>0</v>
          </cell>
          <cell r="F25">
            <v>4001.68</v>
          </cell>
          <cell r="G25">
            <v>4001.68</v>
          </cell>
          <cell r="N25">
            <v>520</v>
          </cell>
          <cell r="O25">
            <v>880.36959999999999</v>
          </cell>
          <cell r="P25">
            <v>116.04872</v>
          </cell>
          <cell r="Q25">
            <v>204.08567999999997</v>
          </cell>
          <cell r="R25">
            <v>0</v>
          </cell>
          <cell r="S25">
            <v>0</v>
          </cell>
          <cell r="U25">
            <v>4001.68</v>
          </cell>
        </row>
        <row r="26">
          <cell r="E26">
            <v>0</v>
          </cell>
          <cell r="F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>
            <v>26</v>
          </cell>
          <cell r="D27">
            <v>31</v>
          </cell>
          <cell r="E27">
            <v>29.3</v>
          </cell>
          <cell r="F27">
            <v>108690.03</v>
          </cell>
          <cell r="G27">
            <v>52658.239999999998</v>
          </cell>
          <cell r="H27">
            <v>200</v>
          </cell>
          <cell r="L27">
            <v>55831.79</v>
          </cell>
          <cell r="N27">
            <v>14130</v>
          </cell>
          <cell r="O27">
            <v>23911.8066</v>
          </cell>
          <cell r="P27">
            <v>3152.0108700000001</v>
          </cell>
          <cell r="Q27">
            <v>5543.1915299999991</v>
          </cell>
          <cell r="R27">
            <v>52858.239999999998</v>
          </cell>
          <cell r="S27">
            <v>108690.03</v>
          </cell>
        </row>
        <row r="28">
          <cell r="E28">
            <v>0</v>
          </cell>
          <cell r="F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>
            <v>26</v>
          </cell>
          <cell r="D29">
            <v>31</v>
          </cell>
          <cell r="E29">
            <v>29.3</v>
          </cell>
          <cell r="F29">
            <v>81215.209999999992</v>
          </cell>
          <cell r="G29">
            <v>25183.42</v>
          </cell>
          <cell r="H29">
            <v>200</v>
          </cell>
          <cell r="L29">
            <v>55831.79</v>
          </cell>
          <cell r="M29">
            <v>1400</v>
          </cell>
          <cell r="N29">
            <v>10376</v>
          </cell>
          <cell r="O29">
            <v>17867.3462</v>
          </cell>
          <cell r="P29">
            <v>2355.24109</v>
          </cell>
          <cell r="Q29">
            <v>4141.9757099999997</v>
          </cell>
          <cell r="R29">
            <v>25383.42</v>
          </cell>
          <cell r="S29">
            <v>81215.209999999992</v>
          </cell>
        </row>
        <row r="30">
          <cell r="C30">
            <v>26</v>
          </cell>
          <cell r="D30">
            <v>31</v>
          </cell>
          <cell r="E30">
            <v>29.3</v>
          </cell>
          <cell r="F30">
            <v>102347.54000000001</v>
          </cell>
          <cell r="G30">
            <v>46315.75</v>
          </cell>
          <cell r="H30">
            <v>200</v>
          </cell>
          <cell r="L30">
            <v>55831.79</v>
          </cell>
          <cell r="N30">
            <v>13305</v>
          </cell>
          <cell r="O30">
            <v>22516.4588</v>
          </cell>
          <cell r="P30">
            <v>2968.0786600000006</v>
          </cell>
          <cell r="Q30">
            <v>5219.7245400000002</v>
          </cell>
          <cell r="R30">
            <v>46515.75</v>
          </cell>
          <cell r="S30">
            <v>102347.54000000001</v>
          </cell>
        </row>
        <row r="31">
          <cell r="C31">
            <v>12</v>
          </cell>
          <cell r="D31">
            <v>14</v>
          </cell>
          <cell r="E31">
            <v>13.232258064516129</v>
          </cell>
          <cell r="F31">
            <v>17351.46</v>
          </cell>
          <cell r="G31">
            <v>13866.3</v>
          </cell>
          <cell r="H31">
            <v>3485.16</v>
          </cell>
          <cell r="M31">
            <v>2800</v>
          </cell>
          <cell r="N31">
            <v>1892</v>
          </cell>
          <cell r="O31">
            <v>3817.3211999999999</v>
          </cell>
          <cell r="P31">
            <v>503.19234</v>
          </cell>
          <cell r="Q31">
            <v>884.92445999999995</v>
          </cell>
          <cell r="R31">
            <v>17351.46</v>
          </cell>
          <cell r="S31">
            <v>17351.46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1079.68</v>
          </cell>
          <cell r="G34">
            <v>1079.68</v>
          </cell>
          <cell r="N34">
            <v>140</v>
          </cell>
          <cell r="O34">
            <v>237.52960000000002</v>
          </cell>
          <cell r="P34">
            <v>31.310720000000003</v>
          </cell>
          <cell r="Q34">
            <v>55.063679999999998</v>
          </cell>
          <cell r="R34">
            <v>1079.68</v>
          </cell>
          <cell r="S34">
            <v>1079.68</v>
          </cell>
        </row>
        <row r="35">
          <cell r="C35">
            <v>26</v>
          </cell>
          <cell r="D35">
            <v>31</v>
          </cell>
          <cell r="E35">
            <v>29.3</v>
          </cell>
          <cell r="F35">
            <v>7619.55</v>
          </cell>
          <cell r="G35">
            <v>7619.55</v>
          </cell>
          <cell r="N35">
            <v>991</v>
          </cell>
          <cell r="O35">
            <v>1676.3010000000002</v>
          </cell>
          <cell r="P35">
            <v>220.96695000000003</v>
          </cell>
          <cell r="Q35">
            <v>388.59704999999997</v>
          </cell>
          <cell r="R35">
            <v>7619.55</v>
          </cell>
          <cell r="S35">
            <v>7619.55</v>
          </cell>
        </row>
        <row r="36">
          <cell r="C36">
            <v>26</v>
          </cell>
          <cell r="D36">
            <v>31</v>
          </cell>
          <cell r="E36">
            <v>29.3</v>
          </cell>
          <cell r="F36">
            <v>24880.799999999999</v>
          </cell>
          <cell r="G36">
            <v>23880.799999999999</v>
          </cell>
          <cell r="H36">
            <v>1000</v>
          </cell>
          <cell r="M36">
            <v>1400</v>
          </cell>
          <cell r="N36">
            <v>3053</v>
          </cell>
          <cell r="O36">
            <v>5473.7759999999998</v>
          </cell>
          <cell r="P36">
            <v>721.54320000000007</v>
          </cell>
          <cell r="Q36">
            <v>1268.9207999999999</v>
          </cell>
          <cell r="R36">
            <v>24880.799999999999</v>
          </cell>
          <cell r="S36">
            <v>24880.799999999999</v>
          </cell>
        </row>
        <row r="37">
          <cell r="C37">
            <v>26</v>
          </cell>
          <cell r="D37">
            <v>31</v>
          </cell>
          <cell r="E37">
            <v>29.3</v>
          </cell>
          <cell r="F37">
            <v>90478.02</v>
          </cell>
          <cell r="G37">
            <v>34446.230000000003</v>
          </cell>
          <cell r="H37">
            <v>200</v>
          </cell>
          <cell r="L37">
            <v>55831.79</v>
          </cell>
          <cell r="N37">
            <v>11762</v>
          </cell>
          <cell r="O37">
            <v>19905.164400000001</v>
          </cell>
          <cell r="P37">
            <v>2623.8625800000004</v>
          </cell>
          <cell r="Q37">
            <v>4614.3790200000003</v>
          </cell>
          <cell r="R37">
            <v>34646.230000000003</v>
          </cell>
          <cell r="S37">
            <v>90478.02</v>
          </cell>
        </row>
        <row r="38">
          <cell r="E38">
            <v>0</v>
          </cell>
          <cell r="F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>
            <v>26</v>
          </cell>
          <cell r="D39">
            <v>31</v>
          </cell>
          <cell r="E39">
            <v>29.3</v>
          </cell>
          <cell r="F39">
            <v>91069.06</v>
          </cell>
          <cell r="G39">
            <v>35037.269999999997</v>
          </cell>
          <cell r="H39">
            <v>200</v>
          </cell>
          <cell r="L39">
            <v>55831.79</v>
          </cell>
          <cell r="N39">
            <v>11839</v>
          </cell>
          <cell r="O39">
            <v>20035.193199999998</v>
          </cell>
          <cell r="P39">
            <v>2641.0027399999999</v>
          </cell>
          <cell r="Q39">
            <v>4644.5220599999993</v>
          </cell>
          <cell r="R39">
            <v>35237.269999999997</v>
          </cell>
          <cell r="S39">
            <v>91069.06</v>
          </cell>
        </row>
        <row r="40">
          <cell r="C40">
            <v>26</v>
          </cell>
          <cell r="D40">
            <v>31</v>
          </cell>
          <cell r="E40">
            <v>29.3</v>
          </cell>
          <cell r="F40">
            <v>10688.39</v>
          </cell>
          <cell r="G40">
            <v>10376.92</v>
          </cell>
          <cell r="H40">
            <v>311.47000000000003</v>
          </cell>
          <cell r="N40">
            <v>1389</v>
          </cell>
          <cell r="O40">
            <v>2351.4458</v>
          </cell>
          <cell r="P40">
            <v>309.96330999999998</v>
          </cell>
          <cell r="Q40">
            <v>545.10788999999988</v>
          </cell>
          <cell r="R40">
            <v>10688.39</v>
          </cell>
          <cell r="S40">
            <v>10688.39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20142.82</v>
          </cell>
          <cell r="G41">
            <v>-184.48</v>
          </cell>
          <cell r="J41">
            <v>20327.3</v>
          </cell>
          <cell r="N41">
            <v>2619</v>
          </cell>
          <cell r="O41">
            <v>4431.4204</v>
          </cell>
          <cell r="P41">
            <v>584.14178000000004</v>
          </cell>
          <cell r="Q41">
            <v>1027.2838199999999</v>
          </cell>
          <cell r="R41">
            <v>-184.48</v>
          </cell>
          <cell r="S41">
            <v>20142.82</v>
          </cell>
        </row>
        <row r="42">
          <cell r="C42">
            <v>26</v>
          </cell>
          <cell r="D42">
            <v>31</v>
          </cell>
          <cell r="E42">
            <v>29.3</v>
          </cell>
          <cell r="F42">
            <v>105174.33</v>
          </cell>
          <cell r="G42">
            <v>49142.54</v>
          </cell>
          <cell r="H42">
            <v>200</v>
          </cell>
          <cell r="L42">
            <v>55831.79</v>
          </cell>
          <cell r="N42">
            <v>13673</v>
          </cell>
          <cell r="O42">
            <v>23138.352600000002</v>
          </cell>
          <cell r="P42">
            <v>3050.05557</v>
          </cell>
          <cell r="Q42">
            <v>5363.8908299999994</v>
          </cell>
          <cell r="R42">
            <v>49342.54</v>
          </cell>
          <cell r="S42">
            <v>105174.33</v>
          </cell>
        </row>
        <row r="43">
          <cell r="E43">
            <v>0</v>
          </cell>
          <cell r="F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>
            <v>26</v>
          </cell>
          <cell r="D44">
            <v>31</v>
          </cell>
          <cell r="E44">
            <v>29.3</v>
          </cell>
          <cell r="F44">
            <v>101161.73999999999</v>
          </cell>
          <cell r="G44">
            <v>45129.95</v>
          </cell>
          <cell r="H44">
            <v>200</v>
          </cell>
          <cell r="L44">
            <v>55831.79</v>
          </cell>
          <cell r="N44">
            <v>13151</v>
          </cell>
          <cell r="O44">
            <v>22255.582799999996</v>
          </cell>
          <cell r="P44">
            <v>2933.6904599999998</v>
          </cell>
          <cell r="Q44">
            <v>5159.2487399999991</v>
          </cell>
          <cell r="R44">
            <v>45329.95</v>
          </cell>
          <cell r="S44">
            <v>101161.73999999999</v>
          </cell>
        </row>
        <row r="45">
          <cell r="E45">
            <v>0</v>
          </cell>
          <cell r="F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C46">
            <v>26</v>
          </cell>
          <cell r="D46">
            <v>31</v>
          </cell>
          <cell r="E46">
            <v>29.3</v>
          </cell>
          <cell r="F46">
            <v>88658.510000000009</v>
          </cell>
          <cell r="G46">
            <v>32626.720000000001</v>
          </cell>
          <cell r="H46">
            <v>200</v>
          </cell>
          <cell r="L46">
            <v>55831.79</v>
          </cell>
          <cell r="N46">
            <v>11526</v>
          </cell>
          <cell r="O46">
            <v>19504.872200000002</v>
          </cell>
          <cell r="P46">
            <v>2571.0967900000005</v>
          </cell>
          <cell r="Q46">
            <v>4521.5840100000005</v>
          </cell>
          <cell r="R46">
            <v>32826.720000000001</v>
          </cell>
          <cell r="S46">
            <v>88658.510000000009</v>
          </cell>
        </row>
        <row r="47">
          <cell r="C47">
            <v>26</v>
          </cell>
          <cell r="D47">
            <v>31</v>
          </cell>
          <cell r="E47">
            <v>29.3</v>
          </cell>
          <cell r="F47">
            <v>91588.800000000003</v>
          </cell>
          <cell r="G47">
            <v>35557.01</v>
          </cell>
          <cell r="H47">
            <v>200</v>
          </cell>
          <cell r="L47">
            <v>55831.79</v>
          </cell>
          <cell r="N47">
            <v>11907</v>
          </cell>
          <cell r="O47">
            <v>20149.536</v>
          </cell>
          <cell r="P47">
            <v>2656.0752000000002</v>
          </cell>
          <cell r="Q47">
            <v>4671.0288</v>
          </cell>
          <cell r="R47">
            <v>35757.01</v>
          </cell>
          <cell r="S47">
            <v>91588.800000000003</v>
          </cell>
        </row>
        <row r="48">
          <cell r="E48">
            <v>0</v>
          </cell>
          <cell r="F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E49">
            <v>0</v>
          </cell>
          <cell r="F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308.48</v>
          </cell>
          <cell r="G50">
            <v>308.48</v>
          </cell>
          <cell r="N50">
            <v>40</v>
          </cell>
          <cell r="O50">
            <v>67.865600000000001</v>
          </cell>
          <cell r="P50">
            <v>8.945920000000001</v>
          </cell>
          <cell r="Q50">
            <v>15.732480000000001</v>
          </cell>
          <cell r="R50">
            <v>308.48</v>
          </cell>
          <cell r="S50">
            <v>308.48</v>
          </cell>
        </row>
        <row r="51">
          <cell r="E51">
            <v>0</v>
          </cell>
          <cell r="F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E52">
            <v>0</v>
          </cell>
          <cell r="F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C54">
            <v>12</v>
          </cell>
          <cell r="D54">
            <v>15</v>
          </cell>
          <cell r="E54">
            <v>14.17741935483871</v>
          </cell>
          <cell r="F54">
            <v>22324.65</v>
          </cell>
          <cell r="G54">
            <v>21624.65</v>
          </cell>
          <cell r="H54">
            <v>700</v>
          </cell>
          <cell r="M54">
            <v>1400</v>
          </cell>
          <cell r="N54">
            <v>2720</v>
          </cell>
          <cell r="O54">
            <v>4911.4230000000007</v>
          </cell>
          <cell r="P54">
            <v>647.41485000000011</v>
          </cell>
          <cell r="Q54">
            <v>1138.5571500000001</v>
          </cell>
          <cell r="R54">
            <v>22324.65</v>
          </cell>
          <cell r="S54">
            <v>22324.65</v>
          </cell>
        </row>
        <row r="55">
          <cell r="C55">
            <v>26</v>
          </cell>
          <cell r="D55">
            <v>31</v>
          </cell>
          <cell r="E55">
            <v>29.3</v>
          </cell>
          <cell r="F55">
            <v>86267.99</v>
          </cell>
          <cell r="G55">
            <v>30236.2</v>
          </cell>
          <cell r="H55">
            <v>200</v>
          </cell>
          <cell r="L55">
            <v>55831.79</v>
          </cell>
          <cell r="N55">
            <v>11215</v>
          </cell>
          <cell r="O55">
            <v>18978.9578</v>
          </cell>
          <cell r="P55">
            <v>2501.7717100000004</v>
          </cell>
          <cell r="Q55">
            <v>4399.6674899999998</v>
          </cell>
          <cell r="R55">
            <v>30436.2</v>
          </cell>
          <cell r="S55">
            <v>86267.99</v>
          </cell>
        </row>
        <row r="56">
          <cell r="C56">
            <v>26</v>
          </cell>
          <cell r="D56">
            <v>31</v>
          </cell>
          <cell r="E56">
            <v>29.3</v>
          </cell>
          <cell r="F56">
            <v>99211.97</v>
          </cell>
          <cell r="G56">
            <v>43180.18</v>
          </cell>
          <cell r="H56">
            <v>200</v>
          </cell>
          <cell r="L56">
            <v>55831.79</v>
          </cell>
          <cell r="N56">
            <v>12898</v>
          </cell>
          <cell r="O56">
            <v>21826.633399999999</v>
          </cell>
          <cell r="P56">
            <v>2877.1471300000003</v>
          </cell>
          <cell r="Q56">
            <v>5059.8104699999994</v>
          </cell>
          <cell r="R56">
            <v>43380.18</v>
          </cell>
          <cell r="S56">
            <v>99211.97</v>
          </cell>
        </row>
        <row r="57">
          <cell r="C57">
            <v>26</v>
          </cell>
          <cell r="D57">
            <v>31</v>
          </cell>
          <cell r="E57">
            <v>29.3</v>
          </cell>
          <cell r="F57">
            <v>102884.11</v>
          </cell>
          <cell r="G57">
            <v>46852.32</v>
          </cell>
          <cell r="H57">
            <v>200</v>
          </cell>
          <cell r="L57">
            <v>55831.79</v>
          </cell>
          <cell r="N57">
            <v>13375</v>
          </cell>
          <cell r="O57">
            <v>22634.504199999999</v>
          </cell>
          <cell r="P57">
            <v>2983.6391900000003</v>
          </cell>
          <cell r="Q57">
            <v>5247.08961</v>
          </cell>
          <cell r="R57">
            <v>47052.32</v>
          </cell>
          <cell r="S57">
            <v>102884.11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C59">
            <v>26</v>
          </cell>
          <cell r="D59">
            <v>31</v>
          </cell>
          <cell r="E59">
            <v>29.3</v>
          </cell>
          <cell r="F59">
            <v>109379.52</v>
          </cell>
          <cell r="G59">
            <v>53347.73</v>
          </cell>
          <cell r="H59">
            <v>200</v>
          </cell>
          <cell r="L59">
            <v>55831.79</v>
          </cell>
          <cell r="N59">
            <v>14219</v>
          </cell>
          <cell r="O59">
            <v>24063.4944</v>
          </cell>
          <cell r="P59">
            <v>3172.0060800000001</v>
          </cell>
          <cell r="Q59">
            <v>5578.3555200000001</v>
          </cell>
          <cell r="R59">
            <v>42621.760000000002</v>
          </cell>
          <cell r="S59">
            <v>98453.55</v>
          </cell>
          <cell r="U59">
            <v>10925.97</v>
          </cell>
        </row>
        <row r="60">
          <cell r="C60">
            <v>26</v>
          </cell>
          <cell r="D60">
            <v>31</v>
          </cell>
          <cell r="E60">
            <v>29.3</v>
          </cell>
          <cell r="F60">
            <v>91110.239999999991</v>
          </cell>
          <cell r="G60">
            <v>35078.449999999997</v>
          </cell>
          <cell r="H60">
            <v>200</v>
          </cell>
          <cell r="L60">
            <v>55831.79</v>
          </cell>
          <cell r="N60">
            <v>11844</v>
          </cell>
          <cell r="O60">
            <v>20044.252799999998</v>
          </cell>
          <cell r="P60">
            <v>2642.1969599999998</v>
          </cell>
          <cell r="Q60">
            <v>4646.6222399999988</v>
          </cell>
          <cell r="R60">
            <v>35278.449999999997</v>
          </cell>
          <cell r="S60">
            <v>91110.239999999991</v>
          </cell>
        </row>
        <row r="61">
          <cell r="C61">
            <v>26</v>
          </cell>
          <cell r="D61">
            <v>31</v>
          </cell>
          <cell r="E61">
            <v>29.3</v>
          </cell>
          <cell r="F61">
            <v>7068</v>
          </cell>
          <cell r="G61">
            <v>7068</v>
          </cell>
          <cell r="N61">
            <v>919</v>
          </cell>
          <cell r="O61">
            <v>1554.96</v>
          </cell>
          <cell r="P61">
            <v>204.97200000000001</v>
          </cell>
          <cell r="Q61">
            <v>360.46799999999996</v>
          </cell>
          <cell r="R61">
            <v>7068</v>
          </cell>
          <cell r="S61">
            <v>7068</v>
          </cell>
        </row>
        <row r="62">
          <cell r="E62">
            <v>0</v>
          </cell>
          <cell r="F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M63">
            <v>2800</v>
          </cell>
          <cell r="N63">
            <v>-364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C64">
            <v>26</v>
          </cell>
          <cell r="D64">
            <v>31</v>
          </cell>
          <cell r="E64">
            <v>29.3</v>
          </cell>
          <cell r="F64">
            <v>7394.4</v>
          </cell>
          <cell r="G64">
            <v>7394.4</v>
          </cell>
          <cell r="N64">
            <v>961</v>
          </cell>
          <cell r="O64">
            <v>1626.768</v>
          </cell>
          <cell r="P64">
            <v>214.4376</v>
          </cell>
          <cell r="Q64">
            <v>377.11439999999993</v>
          </cell>
          <cell r="R64">
            <v>7394.4</v>
          </cell>
          <cell r="S64">
            <v>7394.4</v>
          </cell>
        </row>
        <row r="65">
          <cell r="E65">
            <v>0</v>
          </cell>
          <cell r="F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>
            <v>26</v>
          </cell>
          <cell r="D66">
            <v>31</v>
          </cell>
          <cell r="E66">
            <v>29.3</v>
          </cell>
          <cell r="F66">
            <v>49055.51</v>
          </cell>
          <cell r="G66">
            <v>38581</v>
          </cell>
          <cell r="H66">
            <v>10474.51</v>
          </cell>
          <cell r="M66">
            <v>2800</v>
          </cell>
          <cell r="N66">
            <v>6013</v>
          </cell>
          <cell r="O66">
            <v>10792.2122</v>
          </cell>
          <cell r="P66">
            <v>1422.6097900000002</v>
          </cell>
          <cell r="Q66">
            <v>2501.8310099999999</v>
          </cell>
          <cell r="R66">
            <v>49055.51</v>
          </cell>
          <cell r="S66">
            <v>49055.51</v>
          </cell>
        </row>
        <row r="67">
          <cell r="C67">
            <v>26</v>
          </cell>
          <cell r="D67">
            <v>31</v>
          </cell>
          <cell r="E67">
            <v>29.3</v>
          </cell>
          <cell r="F67">
            <v>26870.27</v>
          </cell>
          <cell r="G67">
            <v>26070.27</v>
          </cell>
          <cell r="H67">
            <v>800</v>
          </cell>
          <cell r="N67">
            <v>3493</v>
          </cell>
          <cell r="O67">
            <v>5911.4593999999997</v>
          </cell>
          <cell r="P67">
            <v>779.23783000000003</v>
          </cell>
          <cell r="Q67">
            <v>1370.3837699999999</v>
          </cell>
          <cell r="R67">
            <v>24347.5</v>
          </cell>
          <cell r="S67">
            <v>24347.5</v>
          </cell>
          <cell r="U67">
            <v>2522.77</v>
          </cell>
        </row>
        <row r="68">
          <cell r="C68">
            <v>26</v>
          </cell>
          <cell r="D68">
            <v>31</v>
          </cell>
          <cell r="E68">
            <v>29.3</v>
          </cell>
          <cell r="F68">
            <v>93363.67</v>
          </cell>
          <cell r="G68">
            <v>37331.879999999997</v>
          </cell>
          <cell r="H68">
            <v>200</v>
          </cell>
          <cell r="L68">
            <v>55831.79</v>
          </cell>
          <cell r="N68">
            <v>12137</v>
          </cell>
          <cell r="O68">
            <v>20540.007399999999</v>
          </cell>
          <cell r="P68">
            <v>2707.5464299999999</v>
          </cell>
          <cell r="Q68">
            <v>4761.5471699999998</v>
          </cell>
          <cell r="R68">
            <v>37531.879999999997</v>
          </cell>
          <cell r="S68">
            <v>93363.67</v>
          </cell>
        </row>
        <row r="69">
          <cell r="C69">
            <v>26</v>
          </cell>
          <cell r="D69">
            <v>31</v>
          </cell>
          <cell r="E69">
            <v>29.3</v>
          </cell>
          <cell r="F69">
            <v>99450.14</v>
          </cell>
          <cell r="G69">
            <v>43418.35</v>
          </cell>
          <cell r="H69">
            <v>200</v>
          </cell>
          <cell r="L69">
            <v>55831.79</v>
          </cell>
          <cell r="N69">
            <v>12929</v>
          </cell>
          <cell r="O69">
            <v>21879.0308</v>
          </cell>
          <cell r="P69">
            <v>2884.0540599999999</v>
          </cell>
          <cell r="Q69">
            <v>5071.9571399999995</v>
          </cell>
          <cell r="R69">
            <v>43618.35</v>
          </cell>
          <cell r="S69">
            <v>99450.14</v>
          </cell>
        </row>
        <row r="70">
          <cell r="E70">
            <v>0</v>
          </cell>
          <cell r="F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C71">
            <v>26</v>
          </cell>
          <cell r="D71">
            <v>31</v>
          </cell>
          <cell r="E71">
            <v>29.3</v>
          </cell>
          <cell r="F71">
            <v>107661.6</v>
          </cell>
          <cell r="G71">
            <v>51629.81</v>
          </cell>
          <cell r="H71">
            <v>200</v>
          </cell>
          <cell r="L71">
            <v>55831.79</v>
          </cell>
          <cell r="N71">
            <v>13996</v>
          </cell>
          <cell r="O71">
            <v>23685.552</v>
          </cell>
          <cell r="P71">
            <v>3122.1864000000005</v>
          </cell>
          <cell r="Q71">
            <v>5490.7416000000003</v>
          </cell>
          <cell r="R71">
            <v>51829.81</v>
          </cell>
          <cell r="S71">
            <v>107661.6</v>
          </cell>
        </row>
        <row r="72">
          <cell r="E72">
            <v>0</v>
          </cell>
          <cell r="F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E73">
            <v>0</v>
          </cell>
          <cell r="F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C74">
            <v>23</v>
          </cell>
          <cell r="D74">
            <v>28</v>
          </cell>
          <cell r="E74">
            <v>26.464516129032258</v>
          </cell>
          <cell r="F74">
            <v>80671.13</v>
          </cell>
          <cell r="G74">
            <v>24639.34</v>
          </cell>
          <cell r="H74">
            <v>200</v>
          </cell>
          <cell r="L74">
            <v>55831.79</v>
          </cell>
          <cell r="M74">
            <v>2800</v>
          </cell>
          <cell r="N74">
            <v>10123</v>
          </cell>
          <cell r="O74">
            <v>17747.6486</v>
          </cell>
          <cell r="P74">
            <v>2339.4627700000001</v>
          </cell>
          <cell r="Q74">
            <v>4114.2276300000003</v>
          </cell>
          <cell r="R74">
            <v>24839.34</v>
          </cell>
          <cell r="S74">
            <v>80671.13</v>
          </cell>
        </row>
        <row r="75">
          <cell r="E75">
            <v>0</v>
          </cell>
          <cell r="F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C76">
            <v>26</v>
          </cell>
          <cell r="D76">
            <v>31</v>
          </cell>
          <cell r="E76">
            <v>29.3</v>
          </cell>
          <cell r="F76">
            <v>5138.18</v>
          </cell>
          <cell r="G76">
            <v>5138.18</v>
          </cell>
          <cell r="N76">
            <v>668</v>
          </cell>
          <cell r="O76">
            <v>1130.3996</v>
          </cell>
          <cell r="P76">
            <v>149.00722000000002</v>
          </cell>
          <cell r="Q76">
            <v>262.04718000000003</v>
          </cell>
          <cell r="R76">
            <v>5138.18</v>
          </cell>
          <cell r="S76">
            <v>5138.18</v>
          </cell>
        </row>
        <row r="77">
          <cell r="C77">
            <v>26</v>
          </cell>
          <cell r="D77">
            <v>31</v>
          </cell>
          <cell r="E77">
            <v>29.3</v>
          </cell>
          <cell r="F77">
            <v>4556.3500000000004</v>
          </cell>
          <cell r="G77">
            <v>3956.35</v>
          </cell>
          <cell r="H77">
            <v>600</v>
          </cell>
          <cell r="N77">
            <v>592</v>
          </cell>
          <cell r="O77">
            <v>1002.397</v>
          </cell>
          <cell r="P77">
            <v>132.13415000000001</v>
          </cell>
          <cell r="Q77">
            <v>232.37385</v>
          </cell>
          <cell r="R77">
            <v>4156.18</v>
          </cell>
          <cell r="S77">
            <v>4156.18</v>
          </cell>
          <cell r="U77">
            <v>400.17</v>
          </cell>
        </row>
        <row r="78">
          <cell r="E78">
            <v>0</v>
          </cell>
          <cell r="F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C79">
            <v>26</v>
          </cell>
          <cell r="D79">
            <v>31</v>
          </cell>
          <cell r="E79">
            <v>29.3</v>
          </cell>
          <cell r="F79">
            <v>101423.22</v>
          </cell>
          <cell r="G79">
            <v>45391.43</v>
          </cell>
          <cell r="H79">
            <v>200</v>
          </cell>
          <cell r="L79">
            <v>55831.79</v>
          </cell>
          <cell r="N79">
            <v>13185</v>
          </cell>
          <cell r="O79">
            <v>22313.108400000001</v>
          </cell>
          <cell r="P79">
            <v>2941.2733800000001</v>
          </cell>
          <cell r="Q79">
            <v>5172.5842199999997</v>
          </cell>
          <cell r="R79">
            <v>45591.43</v>
          </cell>
          <cell r="S79">
            <v>101423.22</v>
          </cell>
        </row>
        <row r="80">
          <cell r="C80">
            <v>26</v>
          </cell>
          <cell r="D80">
            <v>31</v>
          </cell>
          <cell r="E80">
            <v>29.3</v>
          </cell>
          <cell r="F80">
            <v>69829.53</v>
          </cell>
          <cell r="G80">
            <v>13797.74</v>
          </cell>
          <cell r="H80">
            <v>200</v>
          </cell>
          <cell r="L80">
            <v>55831.79</v>
          </cell>
          <cell r="M80">
            <v>11800</v>
          </cell>
          <cell r="N80">
            <v>7544</v>
          </cell>
          <cell r="O80">
            <v>15362.4966</v>
          </cell>
          <cell r="P80">
            <v>2025.05637</v>
          </cell>
          <cell r="Q80">
            <v>3561.3060299999997</v>
          </cell>
          <cell r="R80">
            <v>13997.74</v>
          </cell>
          <cell r="S80">
            <v>69829.53</v>
          </cell>
        </row>
        <row r="81">
          <cell r="C81">
            <v>26</v>
          </cell>
          <cell r="D81">
            <v>31</v>
          </cell>
          <cell r="E81">
            <v>29.3</v>
          </cell>
          <cell r="F81">
            <v>91960.57</v>
          </cell>
          <cell r="G81">
            <v>35928.78</v>
          </cell>
          <cell r="H81">
            <v>200</v>
          </cell>
          <cell r="L81">
            <v>55831.79</v>
          </cell>
          <cell r="N81">
            <v>11955</v>
          </cell>
          <cell r="O81">
            <v>20231.325400000002</v>
          </cell>
          <cell r="P81">
            <v>2666.8565300000005</v>
          </cell>
          <cell r="Q81">
            <v>4689.9890699999996</v>
          </cell>
          <cell r="R81">
            <v>36128.78</v>
          </cell>
          <cell r="S81">
            <v>91960.57</v>
          </cell>
        </row>
        <row r="82">
          <cell r="C82">
            <v>26</v>
          </cell>
          <cell r="D82">
            <v>31</v>
          </cell>
          <cell r="E82">
            <v>29.3</v>
          </cell>
          <cell r="F82">
            <v>25584.6</v>
          </cell>
          <cell r="G82">
            <v>23584.6</v>
          </cell>
          <cell r="H82">
            <v>2000</v>
          </cell>
          <cell r="M82">
            <v>1400</v>
          </cell>
          <cell r="N82">
            <v>3144</v>
          </cell>
          <cell r="O82">
            <v>5628.6120000000001</v>
          </cell>
          <cell r="P82">
            <v>741.95339999999999</v>
          </cell>
          <cell r="Q82">
            <v>1304.8145999999999</v>
          </cell>
          <cell r="R82">
            <v>25584.6</v>
          </cell>
          <cell r="S82">
            <v>25584.6</v>
          </cell>
        </row>
        <row r="83">
          <cell r="C83">
            <v>26</v>
          </cell>
          <cell r="D83">
            <v>31</v>
          </cell>
          <cell r="E83">
            <v>29.3</v>
          </cell>
          <cell r="F83">
            <v>23787.629999999997</v>
          </cell>
          <cell r="G83">
            <v>18637.87</v>
          </cell>
          <cell r="H83">
            <v>4126.3999999999996</v>
          </cell>
          <cell r="K83">
            <v>1023.36</v>
          </cell>
          <cell r="M83">
            <v>1400</v>
          </cell>
          <cell r="N83">
            <v>2910</v>
          </cell>
          <cell r="O83">
            <v>5008.1393999999991</v>
          </cell>
          <cell r="P83">
            <v>660.16382999999996</v>
          </cell>
          <cell r="Q83">
            <v>1160.9777699999997</v>
          </cell>
          <cell r="R83">
            <v>22764.269999999997</v>
          </cell>
          <cell r="S83">
            <v>22764.269999999997</v>
          </cell>
        </row>
        <row r="84">
          <cell r="C84">
            <v>24</v>
          </cell>
          <cell r="D84">
            <v>28</v>
          </cell>
          <cell r="E84">
            <v>26.464516129032258</v>
          </cell>
          <cell r="F84">
            <v>74843.520000000004</v>
          </cell>
          <cell r="G84">
            <v>18811.73</v>
          </cell>
          <cell r="H84">
            <v>200</v>
          </cell>
          <cell r="L84">
            <v>55831.79</v>
          </cell>
          <cell r="N84">
            <v>9730</v>
          </cell>
          <cell r="O84">
            <v>16465.574400000001</v>
          </cell>
          <cell r="P84">
            <v>2170.4620800000002</v>
          </cell>
          <cell r="Q84">
            <v>3817.0195199999998</v>
          </cell>
          <cell r="R84">
            <v>19011.73</v>
          </cell>
          <cell r="S84">
            <v>74843.520000000004</v>
          </cell>
        </row>
        <row r="85">
          <cell r="C85">
            <v>26</v>
          </cell>
          <cell r="D85">
            <v>31</v>
          </cell>
          <cell r="E85">
            <v>29.3</v>
          </cell>
          <cell r="F85">
            <v>16307.41</v>
          </cell>
          <cell r="G85">
            <v>14925.5</v>
          </cell>
          <cell r="H85">
            <v>614.39</v>
          </cell>
          <cell r="K85">
            <v>767.52</v>
          </cell>
          <cell r="M85">
            <v>2800</v>
          </cell>
          <cell r="N85">
            <v>1756</v>
          </cell>
          <cell r="O85">
            <v>3418.7757999999999</v>
          </cell>
          <cell r="P85">
            <v>450.65681000000001</v>
          </cell>
          <cell r="Q85">
            <v>792.53438999999992</v>
          </cell>
          <cell r="R85">
            <v>15539.89</v>
          </cell>
          <cell r="S85">
            <v>15539.89</v>
          </cell>
        </row>
        <row r="86">
          <cell r="C86">
            <v>24</v>
          </cell>
          <cell r="D86">
            <v>29</v>
          </cell>
          <cell r="E86">
            <v>27.409677419354839</v>
          </cell>
          <cell r="F86">
            <v>8128.47</v>
          </cell>
          <cell r="G86">
            <v>8128.47</v>
          </cell>
          <cell r="N86">
            <v>1057</v>
          </cell>
          <cell r="O86">
            <v>1788.2634</v>
          </cell>
          <cell r="P86">
            <v>235.72563000000002</v>
          </cell>
          <cell r="Q86">
            <v>414.55196999999998</v>
          </cell>
          <cell r="R86">
            <v>8128.47</v>
          </cell>
          <cell r="S86">
            <v>8128.47</v>
          </cell>
        </row>
        <row r="87">
          <cell r="C87">
            <v>19</v>
          </cell>
          <cell r="D87">
            <v>23</v>
          </cell>
          <cell r="E87">
            <v>21.738709677419354</v>
          </cell>
          <cell r="F87">
            <v>20500.990000000002</v>
          </cell>
          <cell r="G87">
            <v>16378.52</v>
          </cell>
          <cell r="H87">
            <v>3365.45</v>
          </cell>
          <cell r="K87">
            <v>757.02</v>
          </cell>
          <cell r="N87">
            <v>2665</v>
          </cell>
          <cell r="O87">
            <v>4343.6734000000006</v>
          </cell>
          <cell r="P87">
            <v>572.57513000000006</v>
          </cell>
          <cell r="Q87">
            <v>1006.94247</v>
          </cell>
          <cell r="R87">
            <v>19743.97</v>
          </cell>
          <cell r="S87">
            <v>19743.97</v>
          </cell>
        </row>
        <row r="88">
          <cell r="C88">
            <v>26</v>
          </cell>
          <cell r="D88">
            <v>31</v>
          </cell>
          <cell r="E88">
            <v>29.3</v>
          </cell>
          <cell r="F88">
            <v>94206.15</v>
          </cell>
          <cell r="G88">
            <v>38174.36</v>
          </cell>
          <cell r="H88">
            <v>200</v>
          </cell>
          <cell r="L88">
            <v>55831.79</v>
          </cell>
          <cell r="N88">
            <v>12247</v>
          </cell>
          <cell r="O88">
            <v>20725.352999999999</v>
          </cell>
          <cell r="P88">
            <v>2731.9783499999999</v>
          </cell>
          <cell r="Q88">
            <v>4804.513649999999</v>
          </cell>
          <cell r="R88">
            <v>38374.36</v>
          </cell>
          <cell r="S88">
            <v>94206.15</v>
          </cell>
        </row>
        <row r="89">
          <cell r="C89">
            <v>26</v>
          </cell>
          <cell r="D89">
            <v>31</v>
          </cell>
          <cell r="E89">
            <v>29.3</v>
          </cell>
          <cell r="F89">
            <v>24780.799999999999</v>
          </cell>
          <cell r="G89">
            <v>23880.799999999999</v>
          </cell>
          <cell r="H89">
            <v>900</v>
          </cell>
          <cell r="N89">
            <v>3222</v>
          </cell>
          <cell r="O89">
            <v>5451.7759999999998</v>
          </cell>
          <cell r="P89">
            <v>718.64319999999998</v>
          </cell>
          <cell r="Q89">
            <v>1263.8208</v>
          </cell>
          <cell r="R89">
            <v>24780.799999999999</v>
          </cell>
          <cell r="S89">
            <v>24780.799999999999</v>
          </cell>
        </row>
        <row r="90">
          <cell r="E90">
            <v>0</v>
          </cell>
          <cell r="F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E91">
            <v>0</v>
          </cell>
          <cell r="F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C92">
            <v>26</v>
          </cell>
          <cell r="D92">
            <v>31</v>
          </cell>
          <cell r="E92">
            <v>29.3</v>
          </cell>
          <cell r="F92">
            <v>98363.290000000008</v>
          </cell>
          <cell r="G92">
            <v>42331.5</v>
          </cell>
          <cell r="H92">
            <v>200</v>
          </cell>
          <cell r="L92">
            <v>55831.79</v>
          </cell>
          <cell r="N92">
            <v>12787</v>
          </cell>
          <cell r="O92">
            <v>21639.9238</v>
          </cell>
          <cell r="P92">
            <v>2852.5354100000004</v>
          </cell>
          <cell r="Q92">
            <v>5016.5277900000001</v>
          </cell>
          <cell r="R92">
            <v>42531.5</v>
          </cell>
          <cell r="S92">
            <v>98363.290000000008</v>
          </cell>
        </row>
        <row r="93">
          <cell r="C93">
            <v>26</v>
          </cell>
          <cell r="D93">
            <v>31</v>
          </cell>
          <cell r="E93">
            <v>29.3</v>
          </cell>
          <cell r="F93">
            <v>106514.78</v>
          </cell>
          <cell r="G93">
            <v>50482.99</v>
          </cell>
          <cell r="H93">
            <v>200</v>
          </cell>
          <cell r="L93">
            <v>55831.79</v>
          </cell>
          <cell r="N93">
            <v>13847</v>
          </cell>
          <cell r="O93">
            <v>23433.2516</v>
          </cell>
          <cell r="P93">
            <v>3088.9286200000001</v>
          </cell>
          <cell r="Q93">
            <v>5432.25378</v>
          </cell>
          <cell r="R93">
            <v>50682.99</v>
          </cell>
          <cell r="S93">
            <v>106514.78</v>
          </cell>
        </row>
        <row r="94">
          <cell r="C94">
            <v>26</v>
          </cell>
          <cell r="D94">
            <v>31</v>
          </cell>
          <cell r="E94">
            <v>29.3</v>
          </cell>
          <cell r="F94">
            <v>91909.61</v>
          </cell>
          <cell r="G94">
            <v>35877.82</v>
          </cell>
          <cell r="H94">
            <v>200</v>
          </cell>
          <cell r="L94">
            <v>55831.79</v>
          </cell>
          <cell r="N94">
            <v>11948</v>
          </cell>
          <cell r="O94">
            <v>20220.1142</v>
          </cell>
          <cell r="P94">
            <v>2665.37869</v>
          </cell>
          <cell r="Q94">
            <v>4687.3901099999994</v>
          </cell>
          <cell r="R94">
            <v>36077.82</v>
          </cell>
          <cell r="S94">
            <v>91909.61</v>
          </cell>
        </row>
        <row r="95">
          <cell r="C95">
            <v>26</v>
          </cell>
          <cell r="D95">
            <v>31</v>
          </cell>
          <cell r="E95">
            <v>29.3</v>
          </cell>
          <cell r="F95">
            <v>26554.9</v>
          </cell>
          <cell r="G95">
            <v>21982.799999999999</v>
          </cell>
          <cell r="H95">
            <v>4572.1000000000004</v>
          </cell>
          <cell r="N95">
            <v>3452</v>
          </cell>
          <cell r="O95">
            <v>5842.0780000000004</v>
          </cell>
          <cell r="P95">
            <v>770.09210000000007</v>
          </cell>
          <cell r="Q95">
            <v>1354.2999</v>
          </cell>
          <cell r="R95">
            <v>26554.9</v>
          </cell>
          <cell r="S95">
            <v>26554.9</v>
          </cell>
        </row>
        <row r="96">
          <cell r="C96">
            <v>26</v>
          </cell>
          <cell r="D96">
            <v>31</v>
          </cell>
          <cell r="E96">
            <v>29.3</v>
          </cell>
          <cell r="F96">
            <v>101282.94</v>
          </cell>
          <cell r="G96">
            <v>45251.15</v>
          </cell>
          <cell r="H96">
            <v>200</v>
          </cell>
          <cell r="L96">
            <v>55831.79</v>
          </cell>
          <cell r="N96">
            <v>13167</v>
          </cell>
          <cell r="O96">
            <v>22282.246800000001</v>
          </cell>
          <cell r="P96">
            <v>2937.2052600000002</v>
          </cell>
          <cell r="Q96">
            <v>5165.42994</v>
          </cell>
          <cell r="R96">
            <v>45451.15</v>
          </cell>
          <cell r="S96">
            <v>101282.94</v>
          </cell>
        </row>
        <row r="97">
          <cell r="C97">
            <v>26</v>
          </cell>
          <cell r="D97">
            <v>31</v>
          </cell>
          <cell r="E97">
            <v>29.3</v>
          </cell>
          <cell r="F97">
            <v>100108.84</v>
          </cell>
          <cell r="G97">
            <v>44077.05</v>
          </cell>
          <cell r="H97">
            <v>200</v>
          </cell>
          <cell r="L97">
            <v>55831.79</v>
          </cell>
          <cell r="N97">
            <v>13014</v>
          </cell>
          <cell r="O97">
            <v>22023.944800000001</v>
          </cell>
          <cell r="P97">
            <v>2903.1563599999999</v>
          </cell>
          <cell r="Q97">
            <v>5105.5508399999999</v>
          </cell>
          <cell r="R97">
            <v>44277.05</v>
          </cell>
          <cell r="S97">
            <v>100108.84</v>
          </cell>
        </row>
        <row r="98">
          <cell r="E98">
            <v>0</v>
          </cell>
          <cell r="F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C99">
            <v>26</v>
          </cell>
          <cell r="D99">
            <v>31</v>
          </cell>
          <cell r="E99">
            <v>29.3</v>
          </cell>
          <cell r="F99">
            <v>115791.48999999999</v>
          </cell>
          <cell r="G99">
            <v>54518.09</v>
          </cell>
          <cell r="H99">
            <v>5441.61</v>
          </cell>
          <cell r="L99">
            <v>55831.79</v>
          </cell>
          <cell r="N99">
            <v>15053</v>
          </cell>
          <cell r="O99">
            <v>25474.127799999998</v>
          </cell>
          <cell r="P99">
            <v>3357.9532100000001</v>
          </cell>
          <cell r="Q99">
            <v>5905.3659899999993</v>
          </cell>
          <cell r="R99">
            <v>59959.7</v>
          </cell>
          <cell r="S99">
            <v>115791.48999999999</v>
          </cell>
        </row>
        <row r="100">
          <cell r="C100">
            <v>26</v>
          </cell>
          <cell r="D100">
            <v>31</v>
          </cell>
          <cell r="E100">
            <v>29.3</v>
          </cell>
          <cell r="F100">
            <v>84454.13</v>
          </cell>
          <cell r="G100">
            <v>54954.13</v>
          </cell>
          <cell r="H100">
            <v>29500</v>
          </cell>
          <cell r="N100">
            <v>10979</v>
          </cell>
          <cell r="O100">
            <v>18579.908600000002</v>
          </cell>
          <cell r="P100">
            <v>2449.1697700000004</v>
          </cell>
          <cell r="Q100">
            <v>4307.1606300000003</v>
          </cell>
          <cell r="R100">
            <v>80594.37000000001</v>
          </cell>
          <cell r="S100">
            <v>80594.37000000001</v>
          </cell>
          <cell r="U100">
            <v>3859.76</v>
          </cell>
        </row>
        <row r="101">
          <cell r="C101">
            <v>26</v>
          </cell>
          <cell r="D101">
            <v>31</v>
          </cell>
          <cell r="E101">
            <v>29.3</v>
          </cell>
          <cell r="F101">
            <v>82368.88</v>
          </cell>
          <cell r="G101">
            <v>57868.88</v>
          </cell>
          <cell r="H101">
            <v>24500</v>
          </cell>
          <cell r="N101">
            <v>10708</v>
          </cell>
          <cell r="O101">
            <v>18121.153600000001</v>
          </cell>
          <cell r="P101">
            <v>2388.6975200000002</v>
          </cell>
          <cell r="Q101">
            <v>4200.8128800000004</v>
          </cell>
          <cell r="R101">
            <v>82368.88</v>
          </cell>
          <cell r="S101">
            <v>82368.88</v>
          </cell>
        </row>
        <row r="102">
          <cell r="C102">
            <v>26</v>
          </cell>
          <cell r="D102">
            <v>31</v>
          </cell>
          <cell r="E102">
            <v>29.3</v>
          </cell>
          <cell r="F102">
            <v>136650.45000000001</v>
          </cell>
          <cell r="G102">
            <v>80618.66</v>
          </cell>
          <cell r="H102">
            <v>200</v>
          </cell>
          <cell r="L102">
            <v>55831.79</v>
          </cell>
          <cell r="N102">
            <v>17765</v>
          </cell>
          <cell r="O102">
            <v>30063.099000000002</v>
          </cell>
          <cell r="P102">
            <v>3962.8630500000004</v>
          </cell>
          <cell r="Q102">
            <v>6969.1729500000001</v>
          </cell>
          <cell r="R102">
            <v>35392.69</v>
          </cell>
          <cell r="S102">
            <v>125724.48000000001</v>
          </cell>
          <cell r="U102">
            <v>10925.97</v>
          </cell>
          <cell r="V102">
            <v>34500</v>
          </cell>
        </row>
        <row r="103">
          <cell r="E103">
            <v>0</v>
          </cell>
          <cell r="F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C104">
            <v>26</v>
          </cell>
          <cell r="D104">
            <v>31</v>
          </cell>
          <cell r="E104">
            <v>29.3</v>
          </cell>
          <cell r="F104">
            <v>85466.260000000009</v>
          </cell>
          <cell r="G104">
            <v>60966.26</v>
          </cell>
          <cell r="H104">
            <v>24500</v>
          </cell>
          <cell r="N104">
            <v>11111</v>
          </cell>
          <cell r="O104">
            <v>18802.577200000003</v>
          </cell>
          <cell r="P104">
            <v>2478.5215400000002</v>
          </cell>
          <cell r="Q104">
            <v>4358.7792600000002</v>
          </cell>
          <cell r="R104">
            <v>78288.250000000015</v>
          </cell>
          <cell r="S104">
            <v>78288.250000000015</v>
          </cell>
          <cell r="U104">
            <v>7178.01</v>
          </cell>
        </row>
        <row r="105">
          <cell r="C105">
            <v>26</v>
          </cell>
          <cell r="D105">
            <v>31</v>
          </cell>
          <cell r="E105">
            <v>29.3</v>
          </cell>
          <cell r="F105">
            <v>105113.20000000001</v>
          </cell>
          <cell r="G105">
            <v>49081.41</v>
          </cell>
          <cell r="H105">
            <v>200</v>
          </cell>
          <cell r="L105">
            <v>55831.79</v>
          </cell>
          <cell r="N105">
            <v>13665</v>
          </cell>
          <cell r="O105">
            <v>23124.904000000002</v>
          </cell>
          <cell r="P105">
            <v>3048.2828000000004</v>
          </cell>
          <cell r="Q105">
            <v>5360.7732000000005</v>
          </cell>
          <cell r="R105">
            <v>49281.41</v>
          </cell>
          <cell r="S105">
            <v>105113.20000000001</v>
          </cell>
        </row>
        <row r="106">
          <cell r="E106">
            <v>0</v>
          </cell>
          <cell r="F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E107">
            <v>0</v>
          </cell>
          <cell r="F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C108">
            <v>26</v>
          </cell>
          <cell r="D108">
            <v>31</v>
          </cell>
          <cell r="E108">
            <v>29.3</v>
          </cell>
          <cell r="F108">
            <v>100564.62</v>
          </cell>
          <cell r="G108">
            <v>44532.83</v>
          </cell>
          <cell r="H108">
            <v>200</v>
          </cell>
          <cell r="L108">
            <v>55831.79</v>
          </cell>
          <cell r="N108">
            <v>13073</v>
          </cell>
          <cell r="O108">
            <v>22124.216399999998</v>
          </cell>
          <cell r="P108">
            <v>2916.3739799999998</v>
          </cell>
          <cell r="Q108">
            <v>5128.7956199999999</v>
          </cell>
          <cell r="R108">
            <v>44732.83</v>
          </cell>
          <cell r="S108">
            <v>100564.62</v>
          </cell>
        </row>
        <row r="109">
          <cell r="E109">
            <v>0</v>
          </cell>
          <cell r="F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C110">
            <v>26</v>
          </cell>
          <cell r="D110">
            <v>31</v>
          </cell>
          <cell r="E110">
            <v>29.3</v>
          </cell>
          <cell r="F110">
            <v>26154.9</v>
          </cell>
          <cell r="G110">
            <v>21982.799999999999</v>
          </cell>
          <cell r="H110">
            <v>4172.1000000000004</v>
          </cell>
          <cell r="N110">
            <v>3400</v>
          </cell>
          <cell r="O110">
            <v>5754.0780000000004</v>
          </cell>
          <cell r="P110">
            <v>758.49210000000005</v>
          </cell>
          <cell r="Q110">
            <v>1333.8998999999999</v>
          </cell>
          <cell r="R110">
            <v>26154.9</v>
          </cell>
          <cell r="S110">
            <v>26154.9</v>
          </cell>
        </row>
        <row r="111">
          <cell r="C111">
            <v>26</v>
          </cell>
          <cell r="D111">
            <v>31</v>
          </cell>
          <cell r="E111">
            <v>29.3</v>
          </cell>
          <cell r="F111">
            <v>24780.799999999999</v>
          </cell>
          <cell r="G111">
            <v>23880.799999999999</v>
          </cell>
          <cell r="H111">
            <v>900</v>
          </cell>
          <cell r="N111">
            <v>3222</v>
          </cell>
          <cell r="O111">
            <v>5451.7759999999998</v>
          </cell>
          <cell r="P111">
            <v>718.64319999999998</v>
          </cell>
          <cell r="Q111">
            <v>1263.8208</v>
          </cell>
          <cell r="R111">
            <v>24780.799999999999</v>
          </cell>
          <cell r="S111">
            <v>24780.799999999999</v>
          </cell>
        </row>
        <row r="112">
          <cell r="E112">
            <v>0</v>
          </cell>
          <cell r="F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C113">
            <v>26</v>
          </cell>
          <cell r="D113">
            <v>31</v>
          </cell>
          <cell r="E113">
            <v>29.3</v>
          </cell>
          <cell r="F113">
            <v>92736.22</v>
          </cell>
          <cell r="G113">
            <v>36704.43</v>
          </cell>
          <cell r="H113">
            <v>200</v>
          </cell>
          <cell r="L113">
            <v>55831.79</v>
          </cell>
          <cell r="N113">
            <v>12056</v>
          </cell>
          <cell r="O113">
            <v>20401.968400000002</v>
          </cell>
          <cell r="P113">
            <v>2689.3503800000003</v>
          </cell>
          <cell r="Q113">
            <v>4729.5472199999995</v>
          </cell>
          <cell r="R113">
            <v>36904.43</v>
          </cell>
          <cell r="S113">
            <v>92736.22</v>
          </cell>
        </row>
        <row r="114">
          <cell r="E114">
            <v>0</v>
          </cell>
          <cell r="F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C115">
            <v>26</v>
          </cell>
          <cell r="D115">
            <v>30</v>
          </cell>
          <cell r="E115">
            <v>28.35483870967742</v>
          </cell>
          <cell r="F115">
            <v>12792</v>
          </cell>
          <cell r="G115">
            <v>12792</v>
          </cell>
          <cell r="N115">
            <v>1663</v>
          </cell>
          <cell r="O115">
            <v>2814.2400000000002</v>
          </cell>
          <cell r="P115">
            <v>370.96800000000002</v>
          </cell>
          <cell r="Q115">
            <v>652.39199999999994</v>
          </cell>
          <cell r="R115">
            <v>12792</v>
          </cell>
          <cell r="S115">
            <v>12792</v>
          </cell>
        </row>
        <row r="116">
          <cell r="C116">
            <v>13</v>
          </cell>
          <cell r="D116">
            <v>16</v>
          </cell>
          <cell r="E116">
            <v>15.122580645161291</v>
          </cell>
          <cell r="F116">
            <v>2044.13</v>
          </cell>
          <cell r="G116">
            <v>2044.13</v>
          </cell>
          <cell r="N116">
            <v>266</v>
          </cell>
          <cell r="O116">
            <v>449.70860000000005</v>
          </cell>
          <cell r="P116">
            <v>59.279770000000006</v>
          </cell>
          <cell r="Q116">
            <v>104.25063</v>
          </cell>
          <cell r="R116">
            <v>2044.13</v>
          </cell>
          <cell r="S116">
            <v>2044.13</v>
          </cell>
        </row>
        <row r="117">
          <cell r="C117">
            <v>14</v>
          </cell>
          <cell r="D117">
            <v>17</v>
          </cell>
          <cell r="E117">
            <v>16.06774193548387</v>
          </cell>
          <cell r="F117">
            <v>10602.74</v>
          </cell>
          <cell r="G117">
            <v>10602.74</v>
          </cell>
          <cell r="M117">
            <v>1400</v>
          </cell>
          <cell r="N117">
            <v>1196</v>
          </cell>
          <cell r="O117">
            <v>2332.6028000000001</v>
          </cell>
          <cell r="P117">
            <v>307.47946000000002</v>
          </cell>
          <cell r="Q117">
            <v>540.73973999999998</v>
          </cell>
          <cell r="R117">
            <v>10602.74</v>
          </cell>
          <cell r="S117">
            <v>10602.74</v>
          </cell>
        </row>
        <row r="118">
          <cell r="C118">
            <v>26</v>
          </cell>
          <cell r="D118">
            <v>31</v>
          </cell>
          <cell r="E118">
            <v>29.3</v>
          </cell>
          <cell r="F118">
            <v>79939.69</v>
          </cell>
          <cell r="G118">
            <v>23747.25</v>
          </cell>
          <cell r="H118">
            <v>360.65</v>
          </cell>
          <cell r="L118">
            <v>55831.79</v>
          </cell>
          <cell r="N118">
            <v>10392</v>
          </cell>
          <cell r="O118">
            <v>17586.731800000001</v>
          </cell>
          <cell r="P118">
            <v>2318.2510100000004</v>
          </cell>
          <cell r="Q118">
            <v>4076.9241899999997</v>
          </cell>
          <cell r="R118">
            <v>24107.9</v>
          </cell>
          <cell r="S118">
            <v>79939.69</v>
          </cell>
        </row>
        <row r="119">
          <cell r="F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F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F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F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F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F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F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F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F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F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F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F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F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F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F133">
            <v>0</v>
          </cell>
          <cell r="N133" t="e">
            <v>#REF!</v>
          </cell>
          <cell r="O133">
            <v>0</v>
          </cell>
          <cell r="P133">
            <v>0</v>
          </cell>
          <cell r="Q133">
            <v>0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Свод"/>
      <sheetName val="Больничные листы"/>
      <sheetName val="Пособия до 1,5 лет"/>
      <sheetName val="Отпуска"/>
      <sheetName val="По месяцам"/>
      <sheetName val="Для бл"/>
      <sheetName val="Лист6"/>
      <sheetName val="По годам"/>
      <sheetName val="Больничный"/>
      <sheetName val="Отпуск"/>
      <sheetName val="Компенсация"/>
      <sheetName val="Справочник"/>
      <sheetName val="Разделы 1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Таблица1" displayName="Таблица1" ref="A1:G10" totalsRowShown="0" headerRowDxfId="0" dataDxfId="1" headerRowBorderDxfId="10" tableBorderDxfId="11" totalsRowBorderDxfId="9" headerRowCellStyle="Обычный 2" dataCellStyle="Обычный 2">
  <autoFilter ref="A1:G10"/>
  <tableColumns count="7">
    <tableColumn id="1" name="Таб.номер" dataDxfId="8" dataCellStyle="Обычный 2"/>
    <tableColumn id="2" name="Год" dataDxfId="7" dataCellStyle="Обычный 2"/>
    <tableColumn id="3" name="Месяц" dataDxfId="6" dataCellStyle="Обычный 2"/>
    <tableColumn id="4" name="Раб.дни" dataDxfId="5" dataCellStyle="Обычный 2"/>
    <tableColumn id="5" name="Кал.дни" dataDxfId="4" dataCellStyle="Обычный 2"/>
    <tableColumn id="6" name="Коэф. отпуска" dataDxfId="3" dataCellStyle="Обычный 2"/>
    <tableColumn id="7" name="Начислено" dataDxfId="2" dataCellStyle="Обычный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6" sqref="F6"/>
    </sheetView>
  </sheetViews>
  <sheetFormatPr defaultRowHeight="15" x14ac:dyDescent="0.25"/>
  <cols>
    <col min="1" max="1" width="13.42578125" customWidth="1"/>
    <col min="3" max="3" width="9.85546875" customWidth="1"/>
    <col min="4" max="4" width="10.85546875" customWidth="1"/>
    <col min="5" max="5" width="11.140625" customWidth="1"/>
    <col min="6" max="6" width="17.140625" customWidth="1"/>
    <col min="7" max="7" width="14.28515625" customWidth="1"/>
  </cols>
  <sheetData>
    <row r="1" spans="1:7" ht="28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 t="s">
        <v>6</v>
      </c>
    </row>
    <row r="2" spans="1:7" x14ac:dyDescent="0.25">
      <c r="A2" s="1">
        <v>170819</v>
      </c>
      <c r="B2" s="2">
        <v>2013</v>
      </c>
      <c r="C2" s="3">
        <v>41275</v>
      </c>
      <c r="D2" s="4">
        <v>20</v>
      </c>
      <c r="E2" s="4">
        <v>31</v>
      </c>
      <c r="F2" s="5">
        <v>29.4</v>
      </c>
      <c r="G2" s="6">
        <v>13933.56</v>
      </c>
    </row>
    <row r="3" spans="1:7" x14ac:dyDescent="0.25">
      <c r="A3" s="1">
        <v>170819</v>
      </c>
      <c r="B3" s="2">
        <v>2013</v>
      </c>
      <c r="C3" s="3">
        <v>41306</v>
      </c>
      <c r="D3" s="4">
        <v>9</v>
      </c>
      <c r="E3" s="4">
        <v>18</v>
      </c>
      <c r="F3" s="5">
        <v>17.070967741935483</v>
      </c>
      <c r="G3" s="6">
        <v>20083.64</v>
      </c>
    </row>
    <row r="4" spans="1:7" x14ac:dyDescent="0.25">
      <c r="A4" s="1">
        <v>170819</v>
      </c>
      <c r="B4" s="2">
        <v>2013</v>
      </c>
      <c r="C4" s="3">
        <v>41334</v>
      </c>
      <c r="D4" s="4">
        <v>20</v>
      </c>
      <c r="E4" s="4">
        <v>31</v>
      </c>
      <c r="F4" s="5">
        <v>29.4</v>
      </c>
      <c r="G4" s="6">
        <v>21384.09</v>
      </c>
    </row>
    <row r="5" spans="1:7" x14ac:dyDescent="0.25">
      <c r="A5" s="1">
        <v>170819</v>
      </c>
      <c r="B5" s="2">
        <v>2013</v>
      </c>
      <c r="C5" s="3">
        <v>41365</v>
      </c>
      <c r="D5" s="4">
        <v>7</v>
      </c>
      <c r="E5" s="4">
        <v>8</v>
      </c>
      <c r="F5" s="5">
        <v>7.5870967741935482</v>
      </c>
      <c r="G5" s="6">
        <v>4442.99</v>
      </c>
    </row>
    <row r="6" spans="1:7" x14ac:dyDescent="0.25">
      <c r="A6" s="1">
        <v>170819</v>
      </c>
      <c r="B6" s="2">
        <v>2014</v>
      </c>
      <c r="C6" s="3">
        <v>41640</v>
      </c>
      <c r="D6" s="4">
        <v>20</v>
      </c>
      <c r="E6" s="4">
        <v>31</v>
      </c>
      <c r="F6" s="5">
        <v>29.4</v>
      </c>
      <c r="G6" s="6">
        <v>31914.27</v>
      </c>
    </row>
    <row r="7" spans="1:7" x14ac:dyDescent="0.25">
      <c r="A7" s="1">
        <v>170819</v>
      </c>
      <c r="B7" s="2">
        <v>2014</v>
      </c>
      <c r="C7" s="3">
        <v>41671</v>
      </c>
      <c r="D7" s="4">
        <v>20</v>
      </c>
      <c r="E7" s="4">
        <v>31</v>
      </c>
      <c r="F7" s="5">
        <v>29.4</v>
      </c>
      <c r="G7" s="6">
        <v>29137.45</v>
      </c>
    </row>
    <row r="8" spans="1:7" x14ac:dyDescent="0.25">
      <c r="A8" s="1">
        <v>170819</v>
      </c>
      <c r="B8" s="2">
        <v>2014</v>
      </c>
      <c r="C8" s="3">
        <v>41699</v>
      </c>
      <c r="D8" s="4">
        <v>20</v>
      </c>
      <c r="E8" s="4">
        <v>31</v>
      </c>
      <c r="F8" s="5">
        <v>29.4</v>
      </c>
      <c r="G8" s="6">
        <v>23703.05</v>
      </c>
    </row>
    <row r="9" spans="1:7" x14ac:dyDescent="0.25">
      <c r="A9" s="1">
        <v>170819</v>
      </c>
      <c r="B9" s="2">
        <v>2014</v>
      </c>
      <c r="C9" s="3">
        <v>41730</v>
      </c>
      <c r="D9" s="4">
        <v>20</v>
      </c>
      <c r="E9" s="4">
        <v>31</v>
      </c>
      <c r="F9" s="5">
        <v>29.4</v>
      </c>
      <c r="G9" s="6">
        <v>17816.55</v>
      </c>
    </row>
    <row r="10" spans="1:7" x14ac:dyDescent="0.25">
      <c r="A10" s="1">
        <v>170819</v>
      </c>
      <c r="B10" s="2">
        <v>2015</v>
      </c>
      <c r="C10" s="3">
        <v>42005</v>
      </c>
      <c r="D10" s="4">
        <v>20</v>
      </c>
      <c r="E10" s="4">
        <v>31</v>
      </c>
      <c r="F10" s="5">
        <v>29.4</v>
      </c>
      <c r="G10" s="6">
        <v>7807.5</v>
      </c>
    </row>
  </sheetData>
  <pageMargins left="0.7" right="0.7" top="0.75" bottom="0.75" header="0.3" footer="0.3"/>
  <customProperties>
    <customPr name="LastActiv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3:FL62"/>
  <sheetViews>
    <sheetView showGridLines="0" tabSelected="1" topLeftCell="A13" zoomScale="145" zoomScaleNormal="145" workbookViewId="0">
      <selection activeCell="EC4" sqref="EC4"/>
    </sheetView>
  </sheetViews>
  <sheetFormatPr defaultRowHeight="12.75" x14ac:dyDescent="0.2"/>
  <cols>
    <col min="1" max="55" width="0.85546875" style="10" customWidth="1"/>
    <col min="56" max="56" width="1.140625" style="10" customWidth="1"/>
    <col min="57" max="167" width="0.85546875" style="10" customWidth="1"/>
    <col min="168" max="256" width="9.140625" style="10"/>
    <col min="257" max="311" width="0.85546875" style="10" customWidth="1"/>
    <col min="312" max="312" width="1.140625" style="10" customWidth="1"/>
    <col min="313" max="423" width="0.85546875" style="10" customWidth="1"/>
    <col min="424" max="512" width="9.140625" style="10"/>
    <col min="513" max="567" width="0.85546875" style="10" customWidth="1"/>
    <col min="568" max="568" width="1.140625" style="10" customWidth="1"/>
    <col min="569" max="679" width="0.85546875" style="10" customWidth="1"/>
    <col min="680" max="768" width="9.140625" style="10"/>
    <col min="769" max="823" width="0.85546875" style="10" customWidth="1"/>
    <col min="824" max="824" width="1.140625" style="10" customWidth="1"/>
    <col min="825" max="935" width="0.85546875" style="10" customWidth="1"/>
    <col min="936" max="1024" width="9.140625" style="10"/>
    <col min="1025" max="1079" width="0.85546875" style="10" customWidth="1"/>
    <col min="1080" max="1080" width="1.140625" style="10" customWidth="1"/>
    <col min="1081" max="1191" width="0.85546875" style="10" customWidth="1"/>
    <col min="1192" max="1280" width="9.140625" style="10"/>
    <col min="1281" max="1335" width="0.85546875" style="10" customWidth="1"/>
    <col min="1336" max="1336" width="1.140625" style="10" customWidth="1"/>
    <col min="1337" max="1447" width="0.85546875" style="10" customWidth="1"/>
    <col min="1448" max="1536" width="9.140625" style="10"/>
    <col min="1537" max="1591" width="0.85546875" style="10" customWidth="1"/>
    <col min="1592" max="1592" width="1.140625" style="10" customWidth="1"/>
    <col min="1593" max="1703" width="0.85546875" style="10" customWidth="1"/>
    <col min="1704" max="1792" width="9.140625" style="10"/>
    <col min="1793" max="1847" width="0.85546875" style="10" customWidth="1"/>
    <col min="1848" max="1848" width="1.140625" style="10" customWidth="1"/>
    <col min="1849" max="1959" width="0.85546875" style="10" customWidth="1"/>
    <col min="1960" max="2048" width="9.140625" style="10"/>
    <col min="2049" max="2103" width="0.85546875" style="10" customWidth="1"/>
    <col min="2104" max="2104" width="1.140625" style="10" customWidth="1"/>
    <col min="2105" max="2215" width="0.85546875" style="10" customWidth="1"/>
    <col min="2216" max="2304" width="9.140625" style="10"/>
    <col min="2305" max="2359" width="0.85546875" style="10" customWidth="1"/>
    <col min="2360" max="2360" width="1.140625" style="10" customWidth="1"/>
    <col min="2361" max="2471" width="0.85546875" style="10" customWidth="1"/>
    <col min="2472" max="2560" width="9.140625" style="10"/>
    <col min="2561" max="2615" width="0.85546875" style="10" customWidth="1"/>
    <col min="2616" max="2616" width="1.140625" style="10" customWidth="1"/>
    <col min="2617" max="2727" width="0.85546875" style="10" customWidth="1"/>
    <col min="2728" max="2816" width="9.140625" style="10"/>
    <col min="2817" max="2871" width="0.85546875" style="10" customWidth="1"/>
    <col min="2872" max="2872" width="1.140625" style="10" customWidth="1"/>
    <col min="2873" max="2983" width="0.85546875" style="10" customWidth="1"/>
    <col min="2984" max="3072" width="9.140625" style="10"/>
    <col min="3073" max="3127" width="0.85546875" style="10" customWidth="1"/>
    <col min="3128" max="3128" width="1.140625" style="10" customWidth="1"/>
    <col min="3129" max="3239" width="0.85546875" style="10" customWidth="1"/>
    <col min="3240" max="3328" width="9.140625" style="10"/>
    <col min="3329" max="3383" width="0.85546875" style="10" customWidth="1"/>
    <col min="3384" max="3384" width="1.140625" style="10" customWidth="1"/>
    <col min="3385" max="3495" width="0.85546875" style="10" customWidth="1"/>
    <col min="3496" max="3584" width="9.140625" style="10"/>
    <col min="3585" max="3639" width="0.85546875" style="10" customWidth="1"/>
    <col min="3640" max="3640" width="1.140625" style="10" customWidth="1"/>
    <col min="3641" max="3751" width="0.85546875" style="10" customWidth="1"/>
    <col min="3752" max="3840" width="9.140625" style="10"/>
    <col min="3841" max="3895" width="0.85546875" style="10" customWidth="1"/>
    <col min="3896" max="3896" width="1.140625" style="10" customWidth="1"/>
    <col min="3897" max="4007" width="0.85546875" style="10" customWidth="1"/>
    <col min="4008" max="4096" width="9.140625" style="10"/>
    <col min="4097" max="4151" width="0.85546875" style="10" customWidth="1"/>
    <col min="4152" max="4152" width="1.140625" style="10" customWidth="1"/>
    <col min="4153" max="4263" width="0.85546875" style="10" customWidth="1"/>
    <col min="4264" max="4352" width="9.140625" style="10"/>
    <col min="4353" max="4407" width="0.85546875" style="10" customWidth="1"/>
    <col min="4408" max="4408" width="1.140625" style="10" customWidth="1"/>
    <col min="4409" max="4519" width="0.85546875" style="10" customWidth="1"/>
    <col min="4520" max="4608" width="9.140625" style="10"/>
    <col min="4609" max="4663" width="0.85546875" style="10" customWidth="1"/>
    <col min="4664" max="4664" width="1.140625" style="10" customWidth="1"/>
    <col min="4665" max="4775" width="0.85546875" style="10" customWidth="1"/>
    <col min="4776" max="4864" width="9.140625" style="10"/>
    <col min="4865" max="4919" width="0.85546875" style="10" customWidth="1"/>
    <col min="4920" max="4920" width="1.140625" style="10" customWidth="1"/>
    <col min="4921" max="5031" width="0.85546875" style="10" customWidth="1"/>
    <col min="5032" max="5120" width="9.140625" style="10"/>
    <col min="5121" max="5175" width="0.85546875" style="10" customWidth="1"/>
    <col min="5176" max="5176" width="1.140625" style="10" customWidth="1"/>
    <col min="5177" max="5287" width="0.85546875" style="10" customWidth="1"/>
    <col min="5288" max="5376" width="9.140625" style="10"/>
    <col min="5377" max="5431" width="0.85546875" style="10" customWidth="1"/>
    <col min="5432" max="5432" width="1.140625" style="10" customWidth="1"/>
    <col min="5433" max="5543" width="0.85546875" style="10" customWidth="1"/>
    <col min="5544" max="5632" width="9.140625" style="10"/>
    <col min="5633" max="5687" width="0.85546875" style="10" customWidth="1"/>
    <col min="5688" max="5688" width="1.140625" style="10" customWidth="1"/>
    <col min="5689" max="5799" width="0.85546875" style="10" customWidth="1"/>
    <col min="5800" max="5888" width="9.140625" style="10"/>
    <col min="5889" max="5943" width="0.85546875" style="10" customWidth="1"/>
    <col min="5944" max="5944" width="1.140625" style="10" customWidth="1"/>
    <col min="5945" max="6055" width="0.85546875" style="10" customWidth="1"/>
    <col min="6056" max="6144" width="9.140625" style="10"/>
    <col min="6145" max="6199" width="0.85546875" style="10" customWidth="1"/>
    <col min="6200" max="6200" width="1.140625" style="10" customWidth="1"/>
    <col min="6201" max="6311" width="0.85546875" style="10" customWidth="1"/>
    <col min="6312" max="6400" width="9.140625" style="10"/>
    <col min="6401" max="6455" width="0.85546875" style="10" customWidth="1"/>
    <col min="6456" max="6456" width="1.140625" style="10" customWidth="1"/>
    <col min="6457" max="6567" width="0.85546875" style="10" customWidth="1"/>
    <col min="6568" max="6656" width="9.140625" style="10"/>
    <col min="6657" max="6711" width="0.85546875" style="10" customWidth="1"/>
    <col min="6712" max="6712" width="1.140625" style="10" customWidth="1"/>
    <col min="6713" max="6823" width="0.85546875" style="10" customWidth="1"/>
    <col min="6824" max="6912" width="9.140625" style="10"/>
    <col min="6913" max="6967" width="0.85546875" style="10" customWidth="1"/>
    <col min="6968" max="6968" width="1.140625" style="10" customWidth="1"/>
    <col min="6969" max="7079" width="0.85546875" style="10" customWidth="1"/>
    <col min="7080" max="7168" width="9.140625" style="10"/>
    <col min="7169" max="7223" width="0.85546875" style="10" customWidth="1"/>
    <col min="7224" max="7224" width="1.140625" style="10" customWidth="1"/>
    <col min="7225" max="7335" width="0.85546875" style="10" customWidth="1"/>
    <col min="7336" max="7424" width="9.140625" style="10"/>
    <col min="7425" max="7479" width="0.85546875" style="10" customWidth="1"/>
    <col min="7480" max="7480" width="1.140625" style="10" customWidth="1"/>
    <col min="7481" max="7591" width="0.85546875" style="10" customWidth="1"/>
    <col min="7592" max="7680" width="9.140625" style="10"/>
    <col min="7681" max="7735" width="0.85546875" style="10" customWidth="1"/>
    <col min="7736" max="7736" width="1.140625" style="10" customWidth="1"/>
    <col min="7737" max="7847" width="0.85546875" style="10" customWidth="1"/>
    <col min="7848" max="7936" width="9.140625" style="10"/>
    <col min="7937" max="7991" width="0.85546875" style="10" customWidth="1"/>
    <col min="7992" max="7992" width="1.140625" style="10" customWidth="1"/>
    <col min="7993" max="8103" width="0.85546875" style="10" customWidth="1"/>
    <col min="8104" max="8192" width="9.140625" style="10"/>
    <col min="8193" max="8247" width="0.85546875" style="10" customWidth="1"/>
    <col min="8248" max="8248" width="1.140625" style="10" customWidth="1"/>
    <col min="8249" max="8359" width="0.85546875" style="10" customWidth="1"/>
    <col min="8360" max="8448" width="9.140625" style="10"/>
    <col min="8449" max="8503" width="0.85546875" style="10" customWidth="1"/>
    <col min="8504" max="8504" width="1.140625" style="10" customWidth="1"/>
    <col min="8505" max="8615" width="0.85546875" style="10" customWidth="1"/>
    <col min="8616" max="8704" width="9.140625" style="10"/>
    <col min="8705" max="8759" width="0.85546875" style="10" customWidth="1"/>
    <col min="8760" max="8760" width="1.140625" style="10" customWidth="1"/>
    <col min="8761" max="8871" width="0.85546875" style="10" customWidth="1"/>
    <col min="8872" max="8960" width="9.140625" style="10"/>
    <col min="8961" max="9015" width="0.85546875" style="10" customWidth="1"/>
    <col min="9016" max="9016" width="1.140625" style="10" customWidth="1"/>
    <col min="9017" max="9127" width="0.85546875" style="10" customWidth="1"/>
    <col min="9128" max="9216" width="9.140625" style="10"/>
    <col min="9217" max="9271" width="0.85546875" style="10" customWidth="1"/>
    <col min="9272" max="9272" width="1.140625" style="10" customWidth="1"/>
    <col min="9273" max="9383" width="0.85546875" style="10" customWidth="1"/>
    <col min="9384" max="9472" width="9.140625" style="10"/>
    <col min="9473" max="9527" width="0.85546875" style="10" customWidth="1"/>
    <col min="9528" max="9528" width="1.140625" style="10" customWidth="1"/>
    <col min="9529" max="9639" width="0.85546875" style="10" customWidth="1"/>
    <col min="9640" max="9728" width="9.140625" style="10"/>
    <col min="9729" max="9783" width="0.85546875" style="10" customWidth="1"/>
    <col min="9784" max="9784" width="1.140625" style="10" customWidth="1"/>
    <col min="9785" max="9895" width="0.85546875" style="10" customWidth="1"/>
    <col min="9896" max="9984" width="9.140625" style="10"/>
    <col min="9985" max="10039" width="0.85546875" style="10" customWidth="1"/>
    <col min="10040" max="10040" width="1.140625" style="10" customWidth="1"/>
    <col min="10041" max="10151" width="0.85546875" style="10" customWidth="1"/>
    <col min="10152" max="10240" width="9.140625" style="10"/>
    <col min="10241" max="10295" width="0.85546875" style="10" customWidth="1"/>
    <col min="10296" max="10296" width="1.140625" style="10" customWidth="1"/>
    <col min="10297" max="10407" width="0.85546875" style="10" customWidth="1"/>
    <col min="10408" max="10496" width="9.140625" style="10"/>
    <col min="10497" max="10551" width="0.85546875" style="10" customWidth="1"/>
    <col min="10552" max="10552" width="1.140625" style="10" customWidth="1"/>
    <col min="10553" max="10663" width="0.85546875" style="10" customWidth="1"/>
    <col min="10664" max="10752" width="9.140625" style="10"/>
    <col min="10753" max="10807" width="0.85546875" style="10" customWidth="1"/>
    <col min="10808" max="10808" width="1.140625" style="10" customWidth="1"/>
    <col min="10809" max="10919" width="0.85546875" style="10" customWidth="1"/>
    <col min="10920" max="11008" width="9.140625" style="10"/>
    <col min="11009" max="11063" width="0.85546875" style="10" customWidth="1"/>
    <col min="11064" max="11064" width="1.140625" style="10" customWidth="1"/>
    <col min="11065" max="11175" width="0.85546875" style="10" customWidth="1"/>
    <col min="11176" max="11264" width="9.140625" style="10"/>
    <col min="11265" max="11319" width="0.85546875" style="10" customWidth="1"/>
    <col min="11320" max="11320" width="1.140625" style="10" customWidth="1"/>
    <col min="11321" max="11431" width="0.85546875" style="10" customWidth="1"/>
    <col min="11432" max="11520" width="9.140625" style="10"/>
    <col min="11521" max="11575" width="0.85546875" style="10" customWidth="1"/>
    <col min="11576" max="11576" width="1.140625" style="10" customWidth="1"/>
    <col min="11577" max="11687" width="0.85546875" style="10" customWidth="1"/>
    <col min="11688" max="11776" width="9.140625" style="10"/>
    <col min="11777" max="11831" width="0.85546875" style="10" customWidth="1"/>
    <col min="11832" max="11832" width="1.140625" style="10" customWidth="1"/>
    <col min="11833" max="11943" width="0.85546875" style="10" customWidth="1"/>
    <col min="11944" max="12032" width="9.140625" style="10"/>
    <col min="12033" max="12087" width="0.85546875" style="10" customWidth="1"/>
    <col min="12088" max="12088" width="1.140625" style="10" customWidth="1"/>
    <col min="12089" max="12199" width="0.85546875" style="10" customWidth="1"/>
    <col min="12200" max="12288" width="9.140625" style="10"/>
    <col min="12289" max="12343" width="0.85546875" style="10" customWidth="1"/>
    <col min="12344" max="12344" width="1.140625" style="10" customWidth="1"/>
    <col min="12345" max="12455" width="0.85546875" style="10" customWidth="1"/>
    <col min="12456" max="12544" width="9.140625" style="10"/>
    <col min="12545" max="12599" width="0.85546875" style="10" customWidth="1"/>
    <col min="12600" max="12600" width="1.140625" style="10" customWidth="1"/>
    <col min="12601" max="12711" width="0.85546875" style="10" customWidth="1"/>
    <col min="12712" max="12800" width="9.140625" style="10"/>
    <col min="12801" max="12855" width="0.85546875" style="10" customWidth="1"/>
    <col min="12856" max="12856" width="1.140625" style="10" customWidth="1"/>
    <col min="12857" max="12967" width="0.85546875" style="10" customWidth="1"/>
    <col min="12968" max="13056" width="9.140625" style="10"/>
    <col min="13057" max="13111" width="0.85546875" style="10" customWidth="1"/>
    <col min="13112" max="13112" width="1.140625" style="10" customWidth="1"/>
    <col min="13113" max="13223" width="0.85546875" style="10" customWidth="1"/>
    <col min="13224" max="13312" width="9.140625" style="10"/>
    <col min="13313" max="13367" width="0.85546875" style="10" customWidth="1"/>
    <col min="13368" max="13368" width="1.140625" style="10" customWidth="1"/>
    <col min="13369" max="13479" width="0.85546875" style="10" customWidth="1"/>
    <col min="13480" max="13568" width="9.140625" style="10"/>
    <col min="13569" max="13623" width="0.85546875" style="10" customWidth="1"/>
    <col min="13624" max="13624" width="1.140625" style="10" customWidth="1"/>
    <col min="13625" max="13735" width="0.85546875" style="10" customWidth="1"/>
    <col min="13736" max="13824" width="9.140625" style="10"/>
    <col min="13825" max="13879" width="0.85546875" style="10" customWidth="1"/>
    <col min="13880" max="13880" width="1.140625" style="10" customWidth="1"/>
    <col min="13881" max="13991" width="0.85546875" style="10" customWidth="1"/>
    <col min="13992" max="14080" width="9.140625" style="10"/>
    <col min="14081" max="14135" width="0.85546875" style="10" customWidth="1"/>
    <col min="14136" max="14136" width="1.140625" style="10" customWidth="1"/>
    <col min="14137" max="14247" width="0.85546875" style="10" customWidth="1"/>
    <col min="14248" max="14336" width="9.140625" style="10"/>
    <col min="14337" max="14391" width="0.85546875" style="10" customWidth="1"/>
    <col min="14392" max="14392" width="1.140625" style="10" customWidth="1"/>
    <col min="14393" max="14503" width="0.85546875" style="10" customWidth="1"/>
    <col min="14504" max="14592" width="9.140625" style="10"/>
    <col min="14593" max="14647" width="0.85546875" style="10" customWidth="1"/>
    <col min="14648" max="14648" width="1.140625" style="10" customWidth="1"/>
    <col min="14649" max="14759" width="0.85546875" style="10" customWidth="1"/>
    <col min="14760" max="14848" width="9.140625" style="10"/>
    <col min="14849" max="14903" width="0.85546875" style="10" customWidth="1"/>
    <col min="14904" max="14904" width="1.140625" style="10" customWidth="1"/>
    <col min="14905" max="15015" width="0.85546875" style="10" customWidth="1"/>
    <col min="15016" max="15104" width="9.140625" style="10"/>
    <col min="15105" max="15159" width="0.85546875" style="10" customWidth="1"/>
    <col min="15160" max="15160" width="1.140625" style="10" customWidth="1"/>
    <col min="15161" max="15271" width="0.85546875" style="10" customWidth="1"/>
    <col min="15272" max="15360" width="9.140625" style="10"/>
    <col min="15361" max="15415" width="0.85546875" style="10" customWidth="1"/>
    <col min="15416" max="15416" width="1.140625" style="10" customWidth="1"/>
    <col min="15417" max="15527" width="0.85546875" style="10" customWidth="1"/>
    <col min="15528" max="15616" width="9.140625" style="10"/>
    <col min="15617" max="15671" width="0.85546875" style="10" customWidth="1"/>
    <col min="15672" max="15672" width="1.140625" style="10" customWidth="1"/>
    <col min="15673" max="15783" width="0.85546875" style="10" customWidth="1"/>
    <col min="15784" max="15872" width="9.140625" style="10"/>
    <col min="15873" max="15927" width="0.85546875" style="10" customWidth="1"/>
    <col min="15928" max="15928" width="1.140625" style="10" customWidth="1"/>
    <col min="15929" max="16039" width="0.85546875" style="10" customWidth="1"/>
    <col min="16040" max="16128" width="9.140625" style="10"/>
    <col min="16129" max="16183" width="0.85546875" style="10" customWidth="1"/>
    <col min="16184" max="16184" width="1.140625" style="10" customWidth="1"/>
    <col min="16185" max="16295" width="0.85546875" style="10" customWidth="1"/>
    <col min="16296" max="16384" width="9.140625" style="10"/>
  </cols>
  <sheetData>
    <row r="3" spans="1:168" s="11" customFormat="1" ht="16.5" x14ac:dyDescent="0.25">
      <c r="A3" s="10"/>
      <c r="B3" s="11" t="s">
        <v>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2">
        <v>2014</v>
      </c>
      <c r="ED3" s="12"/>
      <c r="EE3" s="12"/>
      <c r="EF3" s="12"/>
      <c r="EG3" s="12"/>
      <c r="EH3" s="12"/>
      <c r="EI3" s="12"/>
      <c r="EJ3" s="12"/>
      <c r="EK3" s="12"/>
      <c r="EL3" s="12"/>
      <c r="EM3" s="10"/>
      <c r="EN3" s="10"/>
      <c r="EO3" s="10"/>
      <c r="EP3" s="10"/>
      <c r="EQ3" s="10"/>
      <c r="ER3" s="10"/>
      <c r="ES3" s="10"/>
      <c r="ET3" s="10"/>
      <c r="EU3" s="10"/>
      <c r="EV3" s="13"/>
      <c r="EW3" s="14" t="s">
        <v>8</v>
      </c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0"/>
      <c r="FI3" s="10"/>
      <c r="FJ3" s="10"/>
      <c r="FK3" s="10"/>
    </row>
    <row r="4" spans="1:168" s="11" customFormat="1" ht="29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4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0"/>
      <c r="FI4" s="10"/>
      <c r="FJ4" s="10"/>
      <c r="FK4" s="10"/>
    </row>
    <row r="5" spans="1:168" s="17" customFormat="1" ht="20.100000000000001" customHeight="1" x14ac:dyDescent="0.25">
      <c r="A5" s="17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</row>
    <row r="6" spans="1:168" ht="20.100000000000001" customHeight="1" x14ac:dyDescent="0.2">
      <c r="A6" s="18" t="s">
        <v>10</v>
      </c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20"/>
      <c r="DS6" s="20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</row>
    <row r="7" spans="1:168" ht="20.100000000000001" customHeight="1" x14ac:dyDescent="0.2">
      <c r="A7" s="18" t="s">
        <v>11</v>
      </c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</row>
    <row r="8" spans="1:168" ht="20.100000000000001" customHeight="1" x14ac:dyDescent="0.2">
      <c r="A8" s="18" t="s">
        <v>12</v>
      </c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</row>
    <row r="9" spans="1:168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</row>
    <row r="10" spans="1:168" x14ac:dyDescent="0.2">
      <c r="A10" s="18" t="s">
        <v>13</v>
      </c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</row>
    <row r="11" spans="1:168" ht="25.5" customHeight="1" x14ac:dyDescent="0.2"/>
    <row r="12" spans="1:168" ht="20.100000000000001" customHeight="1" x14ac:dyDescent="0.25">
      <c r="A12" s="17" t="s">
        <v>14</v>
      </c>
    </row>
    <row r="13" spans="1:168" ht="20.100000000000001" customHeight="1" x14ac:dyDescent="0.2">
      <c r="A13" s="18" t="s">
        <v>15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DC13" s="27"/>
      <c r="DD13" s="27"/>
      <c r="DE13" s="27"/>
      <c r="DF13" s="27"/>
      <c r="DG13" s="28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L13" s="10">
        <v>170819</v>
      </c>
    </row>
    <row r="14" spans="1:168" ht="20.100000000000001" customHeight="1" x14ac:dyDescent="0.25">
      <c r="A14" s="18" t="s">
        <v>16</v>
      </c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L14" s="31"/>
    </row>
    <row r="15" spans="1:168" ht="20.100000000000001" customHeight="1" x14ac:dyDescent="0.2">
      <c r="A15" s="18" t="s">
        <v>17</v>
      </c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18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4"/>
      <c r="CH15" s="34"/>
      <c r="CI15" s="34"/>
      <c r="CJ15" s="34"/>
      <c r="CK15" s="34"/>
      <c r="CL15" s="34"/>
      <c r="CS15" s="18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</row>
    <row r="16" spans="1:168" ht="20.100000000000001" customHeight="1" x14ac:dyDescent="0.2">
      <c r="A16" s="18" t="s">
        <v>18</v>
      </c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7"/>
      <c r="BB16" s="37"/>
      <c r="CS16" s="18"/>
      <c r="DX16" s="38"/>
      <c r="DY16" s="38"/>
      <c r="DZ16" s="38"/>
      <c r="EA16" s="38"/>
      <c r="EB16" s="38"/>
      <c r="EC16" s="38"/>
      <c r="ED16" s="34"/>
      <c r="EE16" s="34"/>
      <c r="EF16" s="34"/>
      <c r="EG16" s="34"/>
      <c r="EH16" s="34"/>
      <c r="EI16" s="34"/>
      <c r="EJ16" s="34"/>
      <c r="EK16" s="34"/>
    </row>
    <row r="17" spans="1:167" ht="20.100000000000001" customHeight="1" x14ac:dyDescent="0.2">
      <c r="A17" s="18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7"/>
      <c r="BB17" s="37"/>
      <c r="CS17" s="18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</row>
    <row r="18" spans="1:167" s="17" customFormat="1" ht="13.5" customHeight="1" x14ac:dyDescent="0.25">
      <c r="A18" s="17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</row>
    <row r="19" spans="1:167" ht="11.25" customHeight="1" x14ac:dyDescent="0.2">
      <c r="A19" s="18" t="s">
        <v>20</v>
      </c>
    </row>
    <row r="20" spans="1:167" ht="6" customHeight="1" x14ac:dyDescent="0.2"/>
    <row r="21" spans="1:167" s="50" customFormat="1" ht="15.75" customHeight="1" x14ac:dyDescent="0.2">
      <c r="A21" s="41" t="s">
        <v>21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44" t="s">
        <v>22</v>
      </c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5"/>
      <c r="BY21" s="46">
        <v>0</v>
      </c>
      <c r="BZ21" s="47"/>
      <c r="CA21" s="47"/>
      <c r="CB21" s="47"/>
      <c r="CC21" s="47"/>
      <c r="CD21" s="47"/>
      <c r="CE21" s="47"/>
      <c r="CF21" s="47"/>
      <c r="CG21" s="47"/>
      <c r="CH21" s="48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10"/>
    </row>
    <row r="22" spans="1:167" s="50" customFormat="1" ht="15.75" customHeigh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3"/>
      <c r="AL22" s="54" t="s">
        <v>23</v>
      </c>
      <c r="AM22" s="5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3"/>
      <c r="BO22" s="54"/>
      <c r="BP22" s="54"/>
      <c r="BQ22" s="54"/>
      <c r="BR22" s="54"/>
      <c r="BS22" s="54"/>
      <c r="BT22" s="54"/>
      <c r="BU22" s="54"/>
      <c r="BV22" s="54"/>
      <c r="BW22" s="54"/>
      <c r="BX22" s="55"/>
      <c r="BY22" s="48"/>
      <c r="BZ22" s="57"/>
      <c r="CA22" s="57"/>
      <c r="CB22" s="57"/>
      <c r="CC22" s="57"/>
      <c r="CD22" s="57"/>
      <c r="CE22" s="57"/>
      <c r="CF22" s="57"/>
      <c r="CG22" s="57"/>
      <c r="CH22" s="57"/>
      <c r="CI22" s="49"/>
      <c r="CJ22" s="49"/>
      <c r="CK22" s="49"/>
      <c r="CL22" s="49"/>
      <c r="CM22" s="49"/>
      <c r="CN22" s="49"/>
      <c r="CO22" s="53"/>
      <c r="CP22" s="54" t="s">
        <v>24</v>
      </c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5"/>
      <c r="FA22" s="46">
        <v>0</v>
      </c>
      <c r="FB22" s="47"/>
      <c r="FC22" s="47"/>
      <c r="FD22" s="47"/>
      <c r="FE22" s="47"/>
      <c r="FF22" s="47"/>
      <c r="FG22" s="47"/>
      <c r="FH22" s="47"/>
      <c r="FI22" s="47"/>
      <c r="FJ22" s="48"/>
      <c r="FK22" s="10"/>
    </row>
    <row r="23" spans="1:167" s="50" customFormat="1" ht="6.9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9">
        <f>$EC$3</f>
        <v>2014</v>
      </c>
      <c r="AL23" s="59"/>
      <c r="AM23" s="59"/>
      <c r="AN23" s="59"/>
      <c r="AO23" s="59"/>
      <c r="AP23" s="59"/>
      <c r="AQ23" s="59"/>
      <c r="AR23" s="59"/>
      <c r="AS23" s="59"/>
      <c r="AT23" s="59"/>
      <c r="AU23" s="59">
        <f t="shared" ref="AU23:BZ23" si="0">$EC$3</f>
        <v>2014</v>
      </c>
      <c r="AV23" s="59"/>
      <c r="AW23" s="59"/>
      <c r="AX23" s="59"/>
      <c r="AY23" s="59"/>
      <c r="AZ23" s="59"/>
      <c r="BA23" s="59"/>
      <c r="BB23" s="59"/>
      <c r="BC23" s="59"/>
      <c r="BD23" s="59"/>
      <c r="BE23" s="59">
        <f t="shared" ref="BE23:CJ23" si="1">$EC$3</f>
        <v>2014</v>
      </c>
      <c r="BF23" s="59"/>
      <c r="BG23" s="59"/>
      <c r="BH23" s="59"/>
      <c r="BI23" s="59"/>
      <c r="BJ23" s="59"/>
      <c r="BK23" s="59"/>
      <c r="BL23" s="59"/>
      <c r="BM23" s="59"/>
      <c r="BN23" s="59"/>
      <c r="BO23" s="59">
        <f t="shared" ref="BO23:CT23" si="2">$EC$3</f>
        <v>2014</v>
      </c>
      <c r="BP23" s="59"/>
      <c r="BQ23" s="59"/>
      <c r="BR23" s="59"/>
      <c r="BS23" s="59"/>
      <c r="BT23" s="59"/>
      <c r="BU23" s="59"/>
      <c r="BV23" s="59"/>
      <c r="BW23" s="59"/>
      <c r="BX23" s="59"/>
      <c r="BY23" s="59">
        <f t="shared" ref="BY23:DD23" si="3">$EC$3</f>
        <v>2014</v>
      </c>
      <c r="BZ23" s="59"/>
      <c r="CA23" s="59"/>
      <c r="CB23" s="59"/>
      <c r="CC23" s="59"/>
      <c r="CD23" s="59"/>
      <c r="CE23" s="59"/>
      <c r="CF23" s="59"/>
      <c r="CG23" s="59"/>
      <c r="CH23" s="59"/>
      <c r="CI23" s="59">
        <f t="shared" ref="CI23:DN23" si="4">$EC$3</f>
        <v>2014</v>
      </c>
      <c r="CJ23" s="59"/>
      <c r="CK23" s="59"/>
      <c r="CL23" s="59"/>
      <c r="CM23" s="59"/>
      <c r="CN23" s="59"/>
      <c r="CO23" s="59"/>
      <c r="CP23" s="59"/>
      <c r="CQ23" s="59"/>
      <c r="CR23" s="59"/>
      <c r="CS23" s="59">
        <f t="shared" ref="CS23:DX23" si="5">$EC$3</f>
        <v>2014</v>
      </c>
      <c r="CT23" s="59"/>
      <c r="CU23" s="59"/>
      <c r="CV23" s="59"/>
      <c r="CW23" s="59"/>
      <c r="CX23" s="59"/>
      <c r="CY23" s="59"/>
      <c r="CZ23" s="59"/>
      <c r="DA23" s="59"/>
      <c r="DB23" s="59"/>
      <c r="DC23" s="59">
        <f t="shared" ref="DC23:EH23" si="6">$EC$3</f>
        <v>2014</v>
      </c>
      <c r="DD23" s="59"/>
      <c r="DE23" s="59"/>
      <c r="DF23" s="59"/>
      <c r="DG23" s="59"/>
      <c r="DH23" s="59"/>
      <c r="DI23" s="59"/>
      <c r="DJ23" s="59"/>
      <c r="DK23" s="59"/>
      <c r="DL23" s="59"/>
      <c r="DM23" s="59">
        <f t="shared" ref="DM23:EZ23" si="7">$EC$3</f>
        <v>2014</v>
      </c>
      <c r="DN23" s="59"/>
      <c r="DO23" s="59"/>
      <c r="DP23" s="59"/>
      <c r="DQ23" s="59"/>
      <c r="DR23" s="59"/>
      <c r="DS23" s="59"/>
      <c r="DT23" s="59"/>
      <c r="DU23" s="59"/>
      <c r="DV23" s="59"/>
      <c r="DW23" s="59">
        <f t="shared" ref="DW23:EZ23" si="8">$EC$3</f>
        <v>2014</v>
      </c>
      <c r="DX23" s="59"/>
      <c r="DY23" s="59"/>
      <c r="DZ23" s="59"/>
      <c r="EA23" s="59"/>
      <c r="EB23" s="59"/>
      <c r="EC23" s="59"/>
      <c r="ED23" s="59"/>
      <c r="EE23" s="59"/>
      <c r="EF23" s="59"/>
      <c r="EG23" s="59">
        <f t="shared" ref="EG23:EZ23" si="9">$EC$3</f>
        <v>2014</v>
      </c>
      <c r="EH23" s="59"/>
      <c r="EI23" s="59"/>
      <c r="EJ23" s="59"/>
      <c r="EK23" s="59"/>
      <c r="EL23" s="59"/>
      <c r="EM23" s="59"/>
      <c r="EN23" s="59"/>
      <c r="EO23" s="59"/>
      <c r="EP23" s="59"/>
      <c r="EQ23" s="59">
        <f t="shared" ref="EQ23:EZ23" si="10">$EC$3</f>
        <v>2014</v>
      </c>
      <c r="ER23" s="59"/>
      <c r="ES23" s="59"/>
      <c r="ET23" s="59"/>
      <c r="EU23" s="59"/>
      <c r="EV23" s="59"/>
      <c r="EW23" s="59"/>
      <c r="EX23" s="59"/>
      <c r="EY23" s="59"/>
      <c r="EZ23" s="59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10"/>
    </row>
    <row r="24" spans="1:167" s="50" customFormat="1" ht="13.5" customHeight="1" x14ac:dyDescent="0.2">
      <c r="A24" s="61"/>
      <c r="B24" s="62" t="s">
        <v>25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  <c r="AK24" s="64" t="s">
        <v>26</v>
      </c>
      <c r="AL24" s="62"/>
      <c r="AM24" s="62"/>
      <c r="AN24" s="62"/>
      <c r="AO24" s="62"/>
      <c r="AP24" s="62"/>
      <c r="AQ24" s="62"/>
      <c r="AR24" s="62"/>
      <c r="AS24" s="62"/>
      <c r="AT24" s="65"/>
      <c r="AU24" s="64" t="s">
        <v>27</v>
      </c>
      <c r="AV24" s="62"/>
      <c r="AW24" s="62"/>
      <c r="AX24" s="62"/>
      <c r="AY24" s="62"/>
      <c r="AZ24" s="62"/>
      <c r="BA24" s="62"/>
      <c r="BB24" s="62"/>
      <c r="BC24" s="62"/>
      <c r="BD24" s="65"/>
      <c r="BE24" s="64" t="s">
        <v>28</v>
      </c>
      <c r="BF24" s="62"/>
      <c r="BG24" s="62"/>
      <c r="BH24" s="62"/>
      <c r="BI24" s="62"/>
      <c r="BJ24" s="62"/>
      <c r="BK24" s="62"/>
      <c r="BL24" s="62"/>
      <c r="BM24" s="62"/>
      <c r="BN24" s="65"/>
      <c r="BO24" s="64" t="s">
        <v>29</v>
      </c>
      <c r="BP24" s="62"/>
      <c r="BQ24" s="62"/>
      <c r="BR24" s="62"/>
      <c r="BS24" s="62"/>
      <c r="BT24" s="62"/>
      <c r="BU24" s="62"/>
      <c r="BV24" s="62"/>
      <c r="BW24" s="62"/>
      <c r="BX24" s="65"/>
      <c r="BY24" s="64" t="s">
        <v>30</v>
      </c>
      <c r="BZ24" s="62"/>
      <c r="CA24" s="62"/>
      <c r="CB24" s="62"/>
      <c r="CC24" s="62"/>
      <c r="CD24" s="62"/>
      <c r="CE24" s="62"/>
      <c r="CF24" s="62"/>
      <c r="CG24" s="62"/>
      <c r="CH24" s="65"/>
      <c r="CI24" s="64" t="s">
        <v>31</v>
      </c>
      <c r="CJ24" s="62"/>
      <c r="CK24" s="62"/>
      <c r="CL24" s="62"/>
      <c r="CM24" s="62"/>
      <c r="CN24" s="62"/>
      <c r="CO24" s="62"/>
      <c r="CP24" s="62"/>
      <c r="CQ24" s="62"/>
      <c r="CR24" s="65"/>
      <c r="CS24" s="64" t="s">
        <v>32</v>
      </c>
      <c r="CT24" s="62"/>
      <c r="CU24" s="62"/>
      <c r="CV24" s="62"/>
      <c r="CW24" s="62"/>
      <c r="CX24" s="62"/>
      <c r="CY24" s="62"/>
      <c r="CZ24" s="62"/>
      <c r="DA24" s="62"/>
      <c r="DB24" s="65"/>
      <c r="DC24" s="64" t="s">
        <v>33</v>
      </c>
      <c r="DD24" s="62"/>
      <c r="DE24" s="62"/>
      <c r="DF24" s="62"/>
      <c r="DG24" s="62"/>
      <c r="DH24" s="62"/>
      <c r="DI24" s="62"/>
      <c r="DJ24" s="62"/>
      <c r="DK24" s="62"/>
      <c r="DL24" s="65"/>
      <c r="DM24" s="64" t="s">
        <v>34</v>
      </c>
      <c r="DN24" s="62"/>
      <c r="DO24" s="62"/>
      <c r="DP24" s="62"/>
      <c r="DQ24" s="62"/>
      <c r="DR24" s="62"/>
      <c r="DS24" s="62"/>
      <c r="DT24" s="62"/>
      <c r="DU24" s="62"/>
      <c r="DV24" s="65"/>
      <c r="DW24" s="64" t="s">
        <v>35</v>
      </c>
      <c r="DX24" s="62"/>
      <c r="DY24" s="62"/>
      <c r="DZ24" s="62"/>
      <c r="EA24" s="62"/>
      <c r="EB24" s="62"/>
      <c r="EC24" s="62"/>
      <c r="ED24" s="62"/>
      <c r="EE24" s="62"/>
      <c r="EF24" s="65"/>
      <c r="EG24" s="64" t="s">
        <v>36</v>
      </c>
      <c r="EH24" s="62"/>
      <c r="EI24" s="62"/>
      <c r="EJ24" s="62"/>
      <c r="EK24" s="62"/>
      <c r="EL24" s="62"/>
      <c r="EM24" s="62"/>
      <c r="EN24" s="62"/>
      <c r="EO24" s="62"/>
      <c r="EP24" s="65"/>
      <c r="EQ24" s="64" t="s">
        <v>37</v>
      </c>
      <c r="ER24" s="62"/>
      <c r="ES24" s="62"/>
      <c r="ET24" s="62"/>
      <c r="EU24" s="62"/>
      <c r="EV24" s="62"/>
      <c r="EW24" s="62"/>
      <c r="EX24" s="62"/>
      <c r="EY24" s="62"/>
      <c r="EZ24" s="65"/>
      <c r="FA24" s="66" t="s">
        <v>38</v>
      </c>
      <c r="FB24" s="67"/>
      <c r="FC24" s="67"/>
      <c r="FD24" s="67"/>
      <c r="FE24" s="67"/>
      <c r="FF24" s="67"/>
      <c r="FG24" s="67"/>
      <c r="FH24" s="67"/>
      <c r="FI24" s="67"/>
      <c r="FJ24" s="68"/>
      <c r="FK24" s="10"/>
    </row>
    <row r="25" spans="1:167" s="50" customFormat="1" ht="13.5" customHeight="1" x14ac:dyDescent="0.2">
      <c r="A25" s="69" t="s">
        <v>39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70" t="s">
        <v>40</v>
      </c>
      <c r="AA25" s="71"/>
      <c r="AB25" s="71"/>
      <c r="AC25" s="71"/>
      <c r="AD25" s="71"/>
      <c r="AE25" s="71"/>
      <c r="AF25" s="71"/>
      <c r="AG25" s="71"/>
      <c r="AH25" s="71"/>
      <c r="AI25" s="71"/>
      <c r="AJ25" s="72"/>
      <c r="AK25" s="73" t="e">
        <f>INDEX([1]Январь!$C$4:$S$133,$AK$23,1)</f>
        <v>#REF!</v>
      </c>
      <c r="AL25" s="73"/>
      <c r="AM25" s="73"/>
      <c r="AN25" s="73"/>
      <c r="AO25" s="73"/>
      <c r="AP25" s="73"/>
      <c r="AQ25" s="73"/>
      <c r="AR25" s="73"/>
      <c r="AS25" s="73"/>
      <c r="AT25" s="73"/>
      <c r="AU25" s="73" t="e">
        <f>INDEX([1]Февраль!$C$4:$S$133,$AU$23,1)</f>
        <v>#REF!</v>
      </c>
      <c r="AV25" s="73"/>
      <c r="AW25" s="73"/>
      <c r="AX25" s="73"/>
      <c r="AY25" s="73"/>
      <c r="AZ25" s="73"/>
      <c r="BA25" s="73"/>
      <c r="BB25" s="73"/>
      <c r="BC25" s="73"/>
      <c r="BD25" s="73"/>
      <c r="BE25" s="74" t="e">
        <f>INDEX([1]Март!$C$4:$S$133,$BE$23,1)</f>
        <v>#REF!</v>
      </c>
      <c r="BF25" s="75"/>
      <c r="BG25" s="75"/>
      <c r="BH25" s="75"/>
      <c r="BI25" s="75"/>
      <c r="BJ25" s="75"/>
      <c r="BK25" s="75"/>
      <c r="BL25" s="75"/>
      <c r="BM25" s="75"/>
      <c r="BN25" s="76"/>
      <c r="BO25" s="74" t="e">
        <f>INDEX([1]Апрель!$C$4:$S$133,$BO$23,1)</f>
        <v>#REF!</v>
      </c>
      <c r="BP25" s="75"/>
      <c r="BQ25" s="75"/>
      <c r="BR25" s="75"/>
      <c r="BS25" s="75"/>
      <c r="BT25" s="75"/>
      <c r="BU25" s="75"/>
      <c r="BV25" s="75"/>
      <c r="BW25" s="75"/>
      <c r="BX25" s="76"/>
      <c r="BY25" s="74" t="e">
        <f>INDEX([1]Май!$C$4:$S$133,$BY$23,1)</f>
        <v>#REF!</v>
      </c>
      <c r="BZ25" s="75"/>
      <c r="CA25" s="75"/>
      <c r="CB25" s="75"/>
      <c r="CC25" s="75"/>
      <c r="CD25" s="75"/>
      <c r="CE25" s="75"/>
      <c r="CF25" s="75"/>
      <c r="CG25" s="75"/>
      <c r="CH25" s="76"/>
      <c r="CI25" s="74" t="e">
        <f>INDEX([1]Июнь!$C$4:$S$133,$CI$23,1)</f>
        <v>#REF!</v>
      </c>
      <c r="CJ25" s="75"/>
      <c r="CK25" s="75"/>
      <c r="CL25" s="75"/>
      <c r="CM25" s="75"/>
      <c r="CN25" s="75"/>
      <c r="CO25" s="75"/>
      <c r="CP25" s="75"/>
      <c r="CQ25" s="75"/>
      <c r="CR25" s="76"/>
      <c r="CS25" s="74" t="e">
        <f>INDEX([1]Июль!$C$4:$S$133,$CS$23,1)</f>
        <v>#REF!</v>
      </c>
      <c r="CT25" s="75"/>
      <c r="CU25" s="75"/>
      <c r="CV25" s="75"/>
      <c r="CW25" s="75"/>
      <c r="CX25" s="75"/>
      <c r="CY25" s="75"/>
      <c r="CZ25" s="75"/>
      <c r="DA25" s="75"/>
      <c r="DB25" s="76"/>
      <c r="DC25" s="74" t="e">
        <f>INDEX([1]Август!$C$4:$S$133,$DC$23,1)</f>
        <v>#REF!</v>
      </c>
      <c r="DD25" s="75"/>
      <c r="DE25" s="75"/>
      <c r="DF25" s="75"/>
      <c r="DG25" s="75"/>
      <c r="DH25" s="75"/>
      <c r="DI25" s="75"/>
      <c r="DJ25" s="75"/>
      <c r="DK25" s="75"/>
      <c r="DL25" s="76"/>
      <c r="DM25" s="74" t="e">
        <f>INDEX([1]Сентябрь!$C$4:$S$133,$DM$23,1)</f>
        <v>#REF!</v>
      </c>
      <c r="DN25" s="75"/>
      <c r="DO25" s="75"/>
      <c r="DP25" s="75"/>
      <c r="DQ25" s="75"/>
      <c r="DR25" s="75"/>
      <c r="DS25" s="75"/>
      <c r="DT25" s="75"/>
      <c r="DU25" s="75"/>
      <c r="DV25" s="76"/>
      <c r="DW25" s="74" t="e">
        <f>INDEX([1]Октябрь!$C$4:$S$133,$DW$23,1)</f>
        <v>#REF!</v>
      </c>
      <c r="DX25" s="75"/>
      <c r="DY25" s="75"/>
      <c r="DZ25" s="75"/>
      <c r="EA25" s="75"/>
      <c r="EB25" s="75"/>
      <c r="EC25" s="75"/>
      <c r="ED25" s="75"/>
      <c r="EE25" s="75"/>
      <c r="EF25" s="76"/>
      <c r="EG25" s="74" t="e">
        <f>INDEX([1]Ноябрь!$C$4:$S$133,$EG$23,1)</f>
        <v>#REF!</v>
      </c>
      <c r="EH25" s="75"/>
      <c r="EI25" s="75"/>
      <c r="EJ25" s="75"/>
      <c r="EK25" s="75"/>
      <c r="EL25" s="75"/>
      <c r="EM25" s="75"/>
      <c r="EN25" s="75"/>
      <c r="EO25" s="75"/>
      <c r="EP25" s="76"/>
      <c r="EQ25" s="74" t="e">
        <f>INDEX([1]Декабрь!$C$4:$S$133,$EQ$23,1)</f>
        <v>#REF!</v>
      </c>
      <c r="ER25" s="75"/>
      <c r="ES25" s="75"/>
      <c r="ET25" s="75"/>
      <c r="EU25" s="75"/>
      <c r="EV25" s="75"/>
      <c r="EW25" s="75"/>
      <c r="EX25" s="75"/>
      <c r="EY25" s="75"/>
      <c r="EZ25" s="76"/>
      <c r="FA25" s="66" t="e">
        <f>SUM(AK25:EZ25)</f>
        <v>#REF!</v>
      </c>
      <c r="FB25" s="67"/>
      <c r="FC25" s="67"/>
      <c r="FD25" s="67"/>
      <c r="FE25" s="67"/>
      <c r="FF25" s="67"/>
      <c r="FG25" s="67"/>
      <c r="FH25" s="67"/>
      <c r="FI25" s="67"/>
      <c r="FJ25" s="68"/>
      <c r="FK25" s="10"/>
    </row>
    <row r="26" spans="1:167" s="50" customFormat="1" ht="13.5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70" t="s">
        <v>41</v>
      </c>
      <c r="AA26" s="71"/>
      <c r="AB26" s="71"/>
      <c r="AC26" s="71"/>
      <c r="AD26" s="71"/>
      <c r="AE26" s="71"/>
      <c r="AF26" s="71"/>
      <c r="AG26" s="71"/>
      <c r="AH26" s="71"/>
      <c r="AI26" s="71"/>
      <c r="AJ26" s="72"/>
      <c r="AK26" s="73" t="e">
        <f>INDEX([1]Январь!$C$4:$S$133,$AK$23,2)</f>
        <v>#REF!</v>
      </c>
      <c r="AL26" s="73"/>
      <c r="AM26" s="73"/>
      <c r="AN26" s="73"/>
      <c r="AO26" s="73"/>
      <c r="AP26" s="73"/>
      <c r="AQ26" s="73"/>
      <c r="AR26" s="73"/>
      <c r="AS26" s="73"/>
      <c r="AT26" s="73"/>
      <c r="AU26" s="73" t="e">
        <f>INDEX([1]Февраль!$C$4:$S$133,$AU$23,2)</f>
        <v>#REF!</v>
      </c>
      <c r="AV26" s="73"/>
      <c r="AW26" s="73"/>
      <c r="AX26" s="73"/>
      <c r="AY26" s="73"/>
      <c r="AZ26" s="73"/>
      <c r="BA26" s="73"/>
      <c r="BB26" s="73"/>
      <c r="BC26" s="73"/>
      <c r="BD26" s="73"/>
      <c r="BE26" s="74" t="e">
        <f>INDEX([1]Март!$C$4:$S$133,$BE$23,2)</f>
        <v>#REF!</v>
      </c>
      <c r="BF26" s="75"/>
      <c r="BG26" s="75"/>
      <c r="BH26" s="75"/>
      <c r="BI26" s="75"/>
      <c r="BJ26" s="75"/>
      <c r="BK26" s="75"/>
      <c r="BL26" s="75"/>
      <c r="BM26" s="75"/>
      <c r="BN26" s="76"/>
      <c r="BO26" s="74" t="e">
        <f>INDEX([1]Апрель!$C$4:$S$133,$BO$23,2)</f>
        <v>#REF!</v>
      </c>
      <c r="BP26" s="75"/>
      <c r="BQ26" s="75"/>
      <c r="BR26" s="75"/>
      <c r="BS26" s="75"/>
      <c r="BT26" s="75"/>
      <c r="BU26" s="75"/>
      <c r="BV26" s="75"/>
      <c r="BW26" s="75"/>
      <c r="BX26" s="76"/>
      <c r="BY26" s="74" t="e">
        <f>INDEX([1]Май!$C$4:$S$133,$BY$23,2)</f>
        <v>#REF!</v>
      </c>
      <c r="BZ26" s="75"/>
      <c r="CA26" s="75"/>
      <c r="CB26" s="75"/>
      <c r="CC26" s="75"/>
      <c r="CD26" s="75"/>
      <c r="CE26" s="75"/>
      <c r="CF26" s="75"/>
      <c r="CG26" s="75"/>
      <c r="CH26" s="76"/>
      <c r="CI26" s="74" t="e">
        <f>INDEX([1]Июнь!$C$4:$S$133,$CI$23,2)</f>
        <v>#REF!</v>
      </c>
      <c r="CJ26" s="75"/>
      <c r="CK26" s="75"/>
      <c r="CL26" s="75"/>
      <c r="CM26" s="75"/>
      <c r="CN26" s="75"/>
      <c r="CO26" s="75"/>
      <c r="CP26" s="75"/>
      <c r="CQ26" s="75"/>
      <c r="CR26" s="76"/>
      <c r="CS26" s="74" t="e">
        <f>INDEX([1]Июль!$C$4:$S$133,$CS$23,2)</f>
        <v>#REF!</v>
      </c>
      <c r="CT26" s="75"/>
      <c r="CU26" s="75"/>
      <c r="CV26" s="75"/>
      <c r="CW26" s="75"/>
      <c r="CX26" s="75"/>
      <c r="CY26" s="75"/>
      <c r="CZ26" s="75"/>
      <c r="DA26" s="75"/>
      <c r="DB26" s="76"/>
      <c r="DC26" s="74" t="e">
        <f>INDEX([1]Август!$C$4:$S$133,$DC$23,2)</f>
        <v>#REF!</v>
      </c>
      <c r="DD26" s="75"/>
      <c r="DE26" s="75"/>
      <c r="DF26" s="75"/>
      <c r="DG26" s="75"/>
      <c r="DH26" s="75"/>
      <c r="DI26" s="75"/>
      <c r="DJ26" s="75"/>
      <c r="DK26" s="75"/>
      <c r="DL26" s="76"/>
      <c r="DM26" s="74" t="e">
        <f>INDEX([1]Сентябрь!$C$4:$S$133,$DM$23,2)</f>
        <v>#REF!</v>
      </c>
      <c r="DN26" s="75"/>
      <c r="DO26" s="75"/>
      <c r="DP26" s="75"/>
      <c r="DQ26" s="75"/>
      <c r="DR26" s="75"/>
      <c r="DS26" s="75"/>
      <c r="DT26" s="75"/>
      <c r="DU26" s="75"/>
      <c r="DV26" s="76"/>
      <c r="DW26" s="74" t="e">
        <f>INDEX([1]Октябрь!$C$4:$S$133,$DW$23,2)</f>
        <v>#REF!</v>
      </c>
      <c r="DX26" s="75"/>
      <c r="DY26" s="75"/>
      <c r="DZ26" s="75"/>
      <c r="EA26" s="75"/>
      <c r="EB26" s="75"/>
      <c r="EC26" s="75"/>
      <c r="ED26" s="75"/>
      <c r="EE26" s="75"/>
      <c r="EF26" s="76"/>
      <c r="EG26" s="74" t="e">
        <f>INDEX([1]Ноябрь!$C$4:$S$133,$EG$23,2)</f>
        <v>#REF!</v>
      </c>
      <c r="EH26" s="75"/>
      <c r="EI26" s="75"/>
      <c r="EJ26" s="75"/>
      <c r="EK26" s="75"/>
      <c r="EL26" s="75"/>
      <c r="EM26" s="75"/>
      <c r="EN26" s="75"/>
      <c r="EO26" s="75"/>
      <c r="EP26" s="76"/>
      <c r="EQ26" s="74" t="e">
        <f>INDEX([1]Декабрь!$C$4:$S$133,$EQ$23,2)</f>
        <v>#REF!</v>
      </c>
      <c r="ER26" s="75"/>
      <c r="ES26" s="75"/>
      <c r="ET26" s="75"/>
      <c r="EU26" s="75"/>
      <c r="EV26" s="75"/>
      <c r="EW26" s="75"/>
      <c r="EX26" s="75"/>
      <c r="EY26" s="75"/>
      <c r="EZ26" s="76"/>
      <c r="FA26" s="66" t="e">
        <f t="shared" ref="FA26:FA33" si="11">SUM(AK26:EZ26)</f>
        <v>#REF!</v>
      </c>
      <c r="FB26" s="67"/>
      <c r="FC26" s="67"/>
      <c r="FD26" s="67"/>
      <c r="FE26" s="67"/>
      <c r="FF26" s="67"/>
      <c r="FG26" s="67"/>
      <c r="FH26" s="67"/>
      <c r="FI26" s="67"/>
      <c r="FJ26" s="68"/>
      <c r="FK26" s="10"/>
    </row>
    <row r="27" spans="1:167" s="50" customFormat="1" ht="13.5" customHeight="1" x14ac:dyDescent="0.2">
      <c r="A27" s="77" t="s">
        <v>42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9"/>
      <c r="AK27" s="80" t="e">
        <f>INDEX([1]Январь!$C$4:$S$133,$AK$23,3)</f>
        <v>#REF!</v>
      </c>
      <c r="AL27" s="80"/>
      <c r="AM27" s="80"/>
      <c r="AN27" s="80"/>
      <c r="AO27" s="80"/>
      <c r="AP27" s="80"/>
      <c r="AQ27" s="80"/>
      <c r="AR27" s="80"/>
      <c r="AS27" s="80"/>
      <c r="AT27" s="80"/>
      <c r="AU27" s="80" t="e">
        <f>INDEX([1]Февраль!$C$4:$S$133,$AU$23,3)</f>
        <v>#REF!</v>
      </c>
      <c r="AV27" s="80"/>
      <c r="AW27" s="80"/>
      <c r="AX27" s="80"/>
      <c r="AY27" s="80"/>
      <c r="AZ27" s="80"/>
      <c r="BA27" s="80"/>
      <c r="BB27" s="80"/>
      <c r="BC27" s="80"/>
      <c r="BD27" s="80"/>
      <c r="BE27" s="81" t="e">
        <f>INDEX([1]Март!$C$4:$S$133,$BE$23,3)</f>
        <v>#REF!</v>
      </c>
      <c r="BF27" s="82"/>
      <c r="BG27" s="82"/>
      <c r="BH27" s="82"/>
      <c r="BI27" s="82"/>
      <c r="BJ27" s="82"/>
      <c r="BK27" s="82"/>
      <c r="BL27" s="82"/>
      <c r="BM27" s="82"/>
      <c r="BN27" s="83"/>
      <c r="BO27" s="81" t="e">
        <f>INDEX([1]Апрель!$C$4:$S$133,$BO$23,3)</f>
        <v>#REF!</v>
      </c>
      <c r="BP27" s="82"/>
      <c r="BQ27" s="82"/>
      <c r="BR27" s="82"/>
      <c r="BS27" s="82"/>
      <c r="BT27" s="82"/>
      <c r="BU27" s="82"/>
      <c r="BV27" s="82"/>
      <c r="BW27" s="82"/>
      <c r="BX27" s="83"/>
      <c r="BY27" s="81" t="e">
        <f>INDEX([1]Май!$C$4:$S$133,$BY$23,3)</f>
        <v>#REF!</v>
      </c>
      <c r="BZ27" s="82"/>
      <c r="CA27" s="82"/>
      <c r="CB27" s="82"/>
      <c r="CC27" s="82"/>
      <c r="CD27" s="82"/>
      <c r="CE27" s="82"/>
      <c r="CF27" s="82"/>
      <c r="CG27" s="82"/>
      <c r="CH27" s="83"/>
      <c r="CI27" s="81" t="e">
        <f>INDEX([1]Июнь!$C$4:$S$133,$CI$23,3)</f>
        <v>#REF!</v>
      </c>
      <c r="CJ27" s="82"/>
      <c r="CK27" s="82"/>
      <c r="CL27" s="82"/>
      <c r="CM27" s="82"/>
      <c r="CN27" s="82"/>
      <c r="CO27" s="82"/>
      <c r="CP27" s="82"/>
      <c r="CQ27" s="82"/>
      <c r="CR27" s="83"/>
      <c r="CS27" s="81" t="e">
        <f>INDEX([1]Июль!$C$4:$S$133,$CS$23,3)</f>
        <v>#REF!</v>
      </c>
      <c r="CT27" s="82"/>
      <c r="CU27" s="82"/>
      <c r="CV27" s="82"/>
      <c r="CW27" s="82"/>
      <c r="CX27" s="82"/>
      <c r="CY27" s="82"/>
      <c r="CZ27" s="82"/>
      <c r="DA27" s="82"/>
      <c r="DB27" s="83"/>
      <c r="DC27" s="81" t="e">
        <f>INDEX([1]Август!$C$4:$S$133,$DC$23,3)</f>
        <v>#REF!</v>
      </c>
      <c r="DD27" s="82"/>
      <c r="DE27" s="82"/>
      <c r="DF27" s="82"/>
      <c r="DG27" s="82"/>
      <c r="DH27" s="82"/>
      <c r="DI27" s="82"/>
      <c r="DJ27" s="82"/>
      <c r="DK27" s="82"/>
      <c r="DL27" s="83"/>
      <c r="DM27" s="81" t="e">
        <f>INDEX([1]Сентябрь!$C$4:$S$133,$DM$23,3)</f>
        <v>#REF!</v>
      </c>
      <c r="DN27" s="82"/>
      <c r="DO27" s="82"/>
      <c r="DP27" s="82"/>
      <c r="DQ27" s="82"/>
      <c r="DR27" s="82"/>
      <c r="DS27" s="82"/>
      <c r="DT27" s="82"/>
      <c r="DU27" s="82"/>
      <c r="DV27" s="83"/>
      <c r="DW27" s="81" t="e">
        <f>INDEX([1]Октябрь!$C$4:$S$133,$DW$23,3)</f>
        <v>#REF!</v>
      </c>
      <c r="DX27" s="82"/>
      <c r="DY27" s="82"/>
      <c r="DZ27" s="82"/>
      <c r="EA27" s="82"/>
      <c r="EB27" s="82"/>
      <c r="EC27" s="82"/>
      <c r="ED27" s="82"/>
      <c r="EE27" s="82"/>
      <c r="EF27" s="83"/>
      <c r="EG27" s="81" t="e">
        <f>INDEX([1]Ноябрь!$C$4:$S$133,$EG$23,3)</f>
        <v>#REF!</v>
      </c>
      <c r="EH27" s="82"/>
      <c r="EI27" s="82"/>
      <c r="EJ27" s="82"/>
      <c r="EK27" s="82"/>
      <c r="EL27" s="82"/>
      <c r="EM27" s="82"/>
      <c r="EN27" s="82"/>
      <c r="EO27" s="82"/>
      <c r="EP27" s="83"/>
      <c r="EQ27" s="81" t="e">
        <f>INDEX([1]Декабрь!$C$4:$S$133,$EQ$23,3)</f>
        <v>#REF!</v>
      </c>
      <c r="ER27" s="82"/>
      <c r="ES27" s="82"/>
      <c r="ET27" s="82"/>
      <c r="EU27" s="82"/>
      <c r="EV27" s="82"/>
      <c r="EW27" s="82"/>
      <c r="EX27" s="82"/>
      <c r="EY27" s="82"/>
      <c r="EZ27" s="83"/>
      <c r="FA27" s="84" t="e">
        <f t="shared" si="11"/>
        <v>#REF!</v>
      </c>
      <c r="FB27" s="85"/>
      <c r="FC27" s="85"/>
      <c r="FD27" s="85"/>
      <c r="FE27" s="85"/>
      <c r="FF27" s="85"/>
      <c r="FG27" s="85"/>
      <c r="FH27" s="85"/>
      <c r="FI27" s="85"/>
      <c r="FJ27" s="86"/>
      <c r="FK27" s="10"/>
    </row>
    <row r="28" spans="1:167" s="50" customFormat="1" ht="13.5" customHeight="1" x14ac:dyDescent="0.2">
      <c r="A28" s="77" t="s">
        <v>43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  <c r="AK28" s="80" t="e">
        <f>INDEX([1]Январь!$C$4:$S$133,$AK$23,5)</f>
        <v>#REF!</v>
      </c>
      <c r="AL28" s="80"/>
      <c r="AM28" s="80"/>
      <c r="AN28" s="80"/>
      <c r="AO28" s="80"/>
      <c r="AP28" s="80"/>
      <c r="AQ28" s="80"/>
      <c r="AR28" s="80"/>
      <c r="AS28" s="80"/>
      <c r="AT28" s="80"/>
      <c r="AU28" s="80" t="e">
        <f>INDEX([1]Февраль!$C$4:$S$133,$AU$23,5)</f>
        <v>#REF!</v>
      </c>
      <c r="AV28" s="80"/>
      <c r="AW28" s="80"/>
      <c r="AX28" s="80"/>
      <c r="AY28" s="80"/>
      <c r="AZ28" s="80"/>
      <c r="BA28" s="80"/>
      <c r="BB28" s="80"/>
      <c r="BC28" s="80"/>
      <c r="BD28" s="80"/>
      <c r="BE28" s="81" t="e">
        <f>INDEX([1]Март!$C$4:$S$133,$BE$23,5)</f>
        <v>#REF!</v>
      </c>
      <c r="BF28" s="82"/>
      <c r="BG28" s="82"/>
      <c r="BH28" s="82"/>
      <c r="BI28" s="82"/>
      <c r="BJ28" s="82"/>
      <c r="BK28" s="82"/>
      <c r="BL28" s="82"/>
      <c r="BM28" s="82"/>
      <c r="BN28" s="83"/>
      <c r="BO28" s="81" t="e">
        <f>INDEX([1]Апрель!$C$4:$S$133,$BO$23,5)</f>
        <v>#REF!</v>
      </c>
      <c r="BP28" s="82"/>
      <c r="BQ28" s="82"/>
      <c r="BR28" s="82"/>
      <c r="BS28" s="82"/>
      <c r="BT28" s="82"/>
      <c r="BU28" s="82"/>
      <c r="BV28" s="82"/>
      <c r="BW28" s="82"/>
      <c r="BX28" s="83"/>
      <c r="BY28" s="81" t="e">
        <f>INDEX([1]Май!$C$4:$S$133,$BY$23,5)</f>
        <v>#REF!</v>
      </c>
      <c r="BZ28" s="82"/>
      <c r="CA28" s="82"/>
      <c r="CB28" s="82"/>
      <c r="CC28" s="82"/>
      <c r="CD28" s="82"/>
      <c r="CE28" s="82"/>
      <c r="CF28" s="82"/>
      <c r="CG28" s="82"/>
      <c r="CH28" s="83"/>
      <c r="CI28" s="81" t="e">
        <f>INDEX([1]Июнь!$C$4:$S$133,$CI$23,5)</f>
        <v>#REF!</v>
      </c>
      <c r="CJ28" s="82"/>
      <c r="CK28" s="82"/>
      <c r="CL28" s="82"/>
      <c r="CM28" s="82"/>
      <c r="CN28" s="82"/>
      <c r="CO28" s="82"/>
      <c r="CP28" s="82"/>
      <c r="CQ28" s="82"/>
      <c r="CR28" s="83"/>
      <c r="CS28" s="81" t="e">
        <f>INDEX([1]Июль!$C$4:$S$133,$CS$23,5)</f>
        <v>#REF!</v>
      </c>
      <c r="CT28" s="82"/>
      <c r="CU28" s="82"/>
      <c r="CV28" s="82"/>
      <c r="CW28" s="82"/>
      <c r="CX28" s="82"/>
      <c r="CY28" s="82"/>
      <c r="CZ28" s="82"/>
      <c r="DA28" s="82"/>
      <c r="DB28" s="83"/>
      <c r="DC28" s="81" t="e">
        <f>INDEX([1]Август!$C$4:$S$133,$DC$23,5)</f>
        <v>#REF!</v>
      </c>
      <c r="DD28" s="82"/>
      <c r="DE28" s="82"/>
      <c r="DF28" s="82"/>
      <c r="DG28" s="82"/>
      <c r="DH28" s="82"/>
      <c r="DI28" s="82"/>
      <c r="DJ28" s="82"/>
      <c r="DK28" s="82"/>
      <c r="DL28" s="83"/>
      <c r="DM28" s="81" t="e">
        <f>INDEX([1]Сентябрь!$C$4:$S$133,$DM$23,5)</f>
        <v>#REF!</v>
      </c>
      <c r="DN28" s="82"/>
      <c r="DO28" s="82"/>
      <c r="DP28" s="82"/>
      <c r="DQ28" s="82"/>
      <c r="DR28" s="82"/>
      <c r="DS28" s="82"/>
      <c r="DT28" s="82"/>
      <c r="DU28" s="82"/>
      <c r="DV28" s="83"/>
      <c r="DW28" s="81" t="e">
        <f>INDEX([1]Октябрь!$C$4:$S$133,$DW$23,5)</f>
        <v>#REF!</v>
      </c>
      <c r="DX28" s="82"/>
      <c r="DY28" s="82"/>
      <c r="DZ28" s="82"/>
      <c r="EA28" s="82"/>
      <c r="EB28" s="82"/>
      <c r="EC28" s="82"/>
      <c r="ED28" s="82"/>
      <c r="EE28" s="82"/>
      <c r="EF28" s="83"/>
      <c r="EG28" s="81" t="e">
        <f>INDEX([1]Ноябрь!$C$4:$S$133,$EG$23,5)</f>
        <v>#REF!</v>
      </c>
      <c r="EH28" s="82"/>
      <c r="EI28" s="82"/>
      <c r="EJ28" s="82"/>
      <c r="EK28" s="82"/>
      <c r="EL28" s="82"/>
      <c r="EM28" s="82"/>
      <c r="EN28" s="82"/>
      <c r="EO28" s="82"/>
      <c r="EP28" s="83"/>
      <c r="EQ28" s="81" t="e">
        <f>INDEX([1]Декабрь!$C$4:$S$133,$EQ$23,5)</f>
        <v>#REF!</v>
      </c>
      <c r="ER28" s="82"/>
      <c r="ES28" s="82"/>
      <c r="ET28" s="82"/>
      <c r="EU28" s="82"/>
      <c r="EV28" s="82"/>
      <c r="EW28" s="82"/>
      <c r="EX28" s="82"/>
      <c r="EY28" s="82"/>
      <c r="EZ28" s="83"/>
      <c r="FA28" s="87" t="e">
        <f t="shared" si="11"/>
        <v>#REF!</v>
      </c>
      <c r="FB28" s="88"/>
      <c r="FC28" s="88"/>
      <c r="FD28" s="88"/>
      <c r="FE28" s="88"/>
      <c r="FF28" s="88"/>
      <c r="FG28" s="88"/>
      <c r="FH28" s="88"/>
      <c r="FI28" s="88"/>
      <c r="FJ28" s="89"/>
      <c r="FK28" s="10"/>
    </row>
    <row r="29" spans="1:167" s="50" customFormat="1" ht="13.5" customHeight="1" x14ac:dyDescent="0.2">
      <c r="A29" s="77" t="s">
        <v>44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9"/>
      <c r="AK29" s="80" t="e">
        <f>INDEX([1]Январь!$C$4:$S$133,$AK$23,6)</f>
        <v>#REF!</v>
      </c>
      <c r="AL29" s="80"/>
      <c r="AM29" s="80"/>
      <c r="AN29" s="80"/>
      <c r="AO29" s="80"/>
      <c r="AP29" s="80"/>
      <c r="AQ29" s="80"/>
      <c r="AR29" s="80"/>
      <c r="AS29" s="80"/>
      <c r="AT29" s="80"/>
      <c r="AU29" s="80" t="e">
        <f>INDEX([1]Февраль!$C$4:$S$133,$AU$23,6)</f>
        <v>#REF!</v>
      </c>
      <c r="AV29" s="80"/>
      <c r="AW29" s="80"/>
      <c r="AX29" s="80"/>
      <c r="AY29" s="80"/>
      <c r="AZ29" s="80"/>
      <c r="BA29" s="80"/>
      <c r="BB29" s="80"/>
      <c r="BC29" s="80"/>
      <c r="BD29" s="80"/>
      <c r="BE29" s="81" t="e">
        <f>INDEX([1]Март!$C$4:$S$133,$BE$23,6)</f>
        <v>#REF!</v>
      </c>
      <c r="BF29" s="82"/>
      <c r="BG29" s="82"/>
      <c r="BH29" s="82"/>
      <c r="BI29" s="82"/>
      <c r="BJ29" s="82"/>
      <c r="BK29" s="82"/>
      <c r="BL29" s="82"/>
      <c r="BM29" s="82"/>
      <c r="BN29" s="83"/>
      <c r="BO29" s="81" t="e">
        <f>INDEX([1]Апрель!$C$4:$S$133,$BO$23,6)</f>
        <v>#REF!</v>
      </c>
      <c r="BP29" s="82"/>
      <c r="BQ29" s="82"/>
      <c r="BR29" s="82"/>
      <c r="BS29" s="82"/>
      <c r="BT29" s="82"/>
      <c r="BU29" s="82"/>
      <c r="BV29" s="82"/>
      <c r="BW29" s="82"/>
      <c r="BX29" s="83"/>
      <c r="BY29" s="81" t="e">
        <f>INDEX([1]Май!$C$4:$S$133,$BY$23,6)</f>
        <v>#REF!</v>
      </c>
      <c r="BZ29" s="82"/>
      <c r="CA29" s="82"/>
      <c r="CB29" s="82"/>
      <c r="CC29" s="82"/>
      <c r="CD29" s="82"/>
      <c r="CE29" s="82"/>
      <c r="CF29" s="82"/>
      <c r="CG29" s="82"/>
      <c r="CH29" s="83"/>
      <c r="CI29" s="81" t="e">
        <f>INDEX([1]Июнь!$C$4:$S$133,$CI$23,6)</f>
        <v>#REF!</v>
      </c>
      <c r="CJ29" s="82"/>
      <c r="CK29" s="82"/>
      <c r="CL29" s="82"/>
      <c r="CM29" s="82"/>
      <c r="CN29" s="82"/>
      <c r="CO29" s="82"/>
      <c r="CP29" s="82"/>
      <c r="CQ29" s="82"/>
      <c r="CR29" s="83"/>
      <c r="CS29" s="81" t="e">
        <f>INDEX([1]Июль!$C$4:$S$133,$CS$23,6)</f>
        <v>#REF!</v>
      </c>
      <c r="CT29" s="82"/>
      <c r="CU29" s="82"/>
      <c r="CV29" s="82"/>
      <c r="CW29" s="82"/>
      <c r="CX29" s="82"/>
      <c r="CY29" s="82"/>
      <c r="CZ29" s="82"/>
      <c r="DA29" s="82"/>
      <c r="DB29" s="83"/>
      <c r="DC29" s="81" t="e">
        <f>INDEX([1]Август!$C$4:$S$133,$DC$23,6)</f>
        <v>#REF!</v>
      </c>
      <c r="DD29" s="82"/>
      <c r="DE29" s="82"/>
      <c r="DF29" s="82"/>
      <c r="DG29" s="82"/>
      <c r="DH29" s="82"/>
      <c r="DI29" s="82"/>
      <c r="DJ29" s="82"/>
      <c r="DK29" s="82"/>
      <c r="DL29" s="83"/>
      <c r="DM29" s="81" t="e">
        <f>INDEX([1]Сентябрь!$C$4:$S$133,$DM$23,6)</f>
        <v>#REF!</v>
      </c>
      <c r="DN29" s="82"/>
      <c r="DO29" s="82"/>
      <c r="DP29" s="82"/>
      <c r="DQ29" s="82"/>
      <c r="DR29" s="82"/>
      <c r="DS29" s="82"/>
      <c r="DT29" s="82"/>
      <c r="DU29" s="82"/>
      <c r="DV29" s="83"/>
      <c r="DW29" s="81" t="e">
        <f>INDEX([1]Октябрь!$C$4:$S$133,$DW$23,6)</f>
        <v>#REF!</v>
      </c>
      <c r="DX29" s="82"/>
      <c r="DY29" s="82"/>
      <c r="DZ29" s="82"/>
      <c r="EA29" s="82"/>
      <c r="EB29" s="82"/>
      <c r="EC29" s="82"/>
      <c r="ED29" s="82"/>
      <c r="EE29" s="82"/>
      <c r="EF29" s="83"/>
      <c r="EG29" s="81" t="e">
        <f>INDEX([1]Ноябрь!$C$4:$S$133,$EG$23,6)</f>
        <v>#REF!</v>
      </c>
      <c r="EH29" s="82"/>
      <c r="EI29" s="82"/>
      <c r="EJ29" s="82"/>
      <c r="EK29" s="82"/>
      <c r="EL29" s="82"/>
      <c r="EM29" s="82"/>
      <c r="EN29" s="82"/>
      <c r="EO29" s="82"/>
      <c r="EP29" s="83"/>
      <c r="EQ29" s="81" t="e">
        <f>INDEX([1]Декабрь!$C$4:$S$133,$EQ$23,6)</f>
        <v>#REF!</v>
      </c>
      <c r="ER29" s="82"/>
      <c r="ES29" s="82"/>
      <c r="ET29" s="82"/>
      <c r="EU29" s="82"/>
      <c r="EV29" s="82"/>
      <c r="EW29" s="82"/>
      <c r="EX29" s="82"/>
      <c r="EY29" s="82"/>
      <c r="EZ29" s="83"/>
      <c r="FA29" s="87" t="e">
        <f t="shared" si="11"/>
        <v>#REF!</v>
      </c>
      <c r="FB29" s="88"/>
      <c r="FC29" s="88"/>
      <c r="FD29" s="88"/>
      <c r="FE29" s="88"/>
      <c r="FF29" s="88"/>
      <c r="FG29" s="88"/>
      <c r="FH29" s="88"/>
      <c r="FI29" s="88"/>
      <c r="FJ29" s="89"/>
      <c r="FK29" s="10"/>
    </row>
    <row r="30" spans="1:167" s="50" customFormat="1" ht="13.5" customHeight="1" x14ac:dyDescent="0.2">
      <c r="A30" s="77" t="s">
        <v>45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9"/>
      <c r="AK30" s="80" t="e">
        <f>INDEX([1]Январь!$C$4:$S$133,$AK$23,7)</f>
        <v>#REF!</v>
      </c>
      <c r="AL30" s="80"/>
      <c r="AM30" s="80"/>
      <c r="AN30" s="80"/>
      <c r="AO30" s="80"/>
      <c r="AP30" s="80"/>
      <c r="AQ30" s="80"/>
      <c r="AR30" s="80"/>
      <c r="AS30" s="80"/>
      <c r="AT30" s="80"/>
      <c r="AU30" s="80" t="e">
        <f>INDEX([1]Февраль!$C$4:$S$133,$AU$23,7)</f>
        <v>#REF!</v>
      </c>
      <c r="AV30" s="80"/>
      <c r="AW30" s="80"/>
      <c r="AX30" s="80"/>
      <c r="AY30" s="80"/>
      <c r="AZ30" s="80"/>
      <c r="BA30" s="80"/>
      <c r="BB30" s="80"/>
      <c r="BC30" s="80"/>
      <c r="BD30" s="80"/>
      <c r="BE30" s="81" t="e">
        <f>INDEX([1]Март!$C$4:$S$133,$BE$23,7)</f>
        <v>#REF!</v>
      </c>
      <c r="BF30" s="82"/>
      <c r="BG30" s="82"/>
      <c r="BH30" s="82"/>
      <c r="BI30" s="82"/>
      <c r="BJ30" s="82"/>
      <c r="BK30" s="82"/>
      <c r="BL30" s="82"/>
      <c r="BM30" s="82"/>
      <c r="BN30" s="83"/>
      <c r="BO30" s="81" t="e">
        <f>INDEX([1]Апрель!$C$4:$S$133,$BO$23,7)</f>
        <v>#REF!</v>
      </c>
      <c r="BP30" s="82"/>
      <c r="BQ30" s="82"/>
      <c r="BR30" s="82"/>
      <c r="BS30" s="82"/>
      <c r="BT30" s="82"/>
      <c r="BU30" s="82"/>
      <c r="BV30" s="82"/>
      <c r="BW30" s="82"/>
      <c r="BX30" s="83"/>
      <c r="BY30" s="81" t="e">
        <f>INDEX([1]Май!$C$4:$S$133,$BY$23,7)</f>
        <v>#REF!</v>
      </c>
      <c r="BZ30" s="82"/>
      <c r="CA30" s="82"/>
      <c r="CB30" s="82"/>
      <c r="CC30" s="82"/>
      <c r="CD30" s="82"/>
      <c r="CE30" s="82"/>
      <c r="CF30" s="82"/>
      <c r="CG30" s="82"/>
      <c r="CH30" s="83"/>
      <c r="CI30" s="81" t="e">
        <f>INDEX([1]Июнь!$C$4:$S$133,$CI$23,7)</f>
        <v>#REF!</v>
      </c>
      <c r="CJ30" s="82"/>
      <c r="CK30" s="82"/>
      <c r="CL30" s="82"/>
      <c r="CM30" s="82"/>
      <c r="CN30" s="82"/>
      <c r="CO30" s="82"/>
      <c r="CP30" s="82"/>
      <c r="CQ30" s="82"/>
      <c r="CR30" s="83"/>
      <c r="CS30" s="81" t="e">
        <f>INDEX([1]Июль!$C$4:$S$133,$CS$23,7)</f>
        <v>#REF!</v>
      </c>
      <c r="CT30" s="82"/>
      <c r="CU30" s="82"/>
      <c r="CV30" s="82"/>
      <c r="CW30" s="82"/>
      <c r="CX30" s="82"/>
      <c r="CY30" s="82"/>
      <c r="CZ30" s="82"/>
      <c r="DA30" s="82"/>
      <c r="DB30" s="83"/>
      <c r="DC30" s="81" t="e">
        <f>INDEX([1]Август!$C$4:$S$133,$DC$23,7)</f>
        <v>#REF!</v>
      </c>
      <c r="DD30" s="82"/>
      <c r="DE30" s="82"/>
      <c r="DF30" s="82"/>
      <c r="DG30" s="82"/>
      <c r="DH30" s="82"/>
      <c r="DI30" s="82"/>
      <c r="DJ30" s="82"/>
      <c r="DK30" s="82"/>
      <c r="DL30" s="83"/>
      <c r="DM30" s="81" t="e">
        <f>INDEX([1]Сентябрь!$C$4:$S$133,$DM$23,7)</f>
        <v>#REF!</v>
      </c>
      <c r="DN30" s="82"/>
      <c r="DO30" s="82"/>
      <c r="DP30" s="82"/>
      <c r="DQ30" s="82"/>
      <c r="DR30" s="82"/>
      <c r="DS30" s="82"/>
      <c r="DT30" s="82"/>
      <c r="DU30" s="82"/>
      <c r="DV30" s="83"/>
      <c r="DW30" s="81" t="e">
        <f>INDEX([1]Октябрь!$C$4:$S$133,$DW$23,7)</f>
        <v>#REF!</v>
      </c>
      <c r="DX30" s="82"/>
      <c r="DY30" s="82"/>
      <c r="DZ30" s="82"/>
      <c r="EA30" s="82"/>
      <c r="EB30" s="82"/>
      <c r="EC30" s="82"/>
      <c r="ED30" s="82"/>
      <c r="EE30" s="82"/>
      <c r="EF30" s="83"/>
      <c r="EG30" s="81" t="e">
        <f>INDEX([1]Ноябрь!$C$4:$S$133,$EG$23,7)</f>
        <v>#REF!</v>
      </c>
      <c r="EH30" s="82"/>
      <c r="EI30" s="82"/>
      <c r="EJ30" s="82"/>
      <c r="EK30" s="82"/>
      <c r="EL30" s="82"/>
      <c r="EM30" s="82"/>
      <c r="EN30" s="82"/>
      <c r="EO30" s="82"/>
      <c r="EP30" s="83"/>
      <c r="EQ30" s="81" t="e">
        <f>INDEX([1]Декабрь!$C$4:$S$133,$EQ$23,7)</f>
        <v>#REF!</v>
      </c>
      <c r="ER30" s="82"/>
      <c r="ES30" s="82"/>
      <c r="ET30" s="82"/>
      <c r="EU30" s="82"/>
      <c r="EV30" s="82"/>
      <c r="EW30" s="82"/>
      <c r="EX30" s="82"/>
      <c r="EY30" s="82"/>
      <c r="EZ30" s="83"/>
      <c r="FA30" s="87" t="e">
        <f t="shared" si="11"/>
        <v>#REF!</v>
      </c>
      <c r="FB30" s="88"/>
      <c r="FC30" s="88"/>
      <c r="FD30" s="88"/>
      <c r="FE30" s="88"/>
      <c r="FF30" s="88"/>
      <c r="FG30" s="88"/>
      <c r="FH30" s="88"/>
      <c r="FI30" s="88"/>
      <c r="FJ30" s="89"/>
      <c r="FK30" s="10"/>
    </row>
    <row r="31" spans="1:167" s="50" customFormat="1" ht="13.15" customHeight="1" x14ac:dyDescent="0.2">
      <c r="A31" s="77" t="s">
        <v>46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9"/>
      <c r="AK31" s="80" t="e">
        <f>INDEX([1]Январь!$C$4:$S$133,$AK$23,8)</f>
        <v>#REF!</v>
      </c>
      <c r="AL31" s="80"/>
      <c r="AM31" s="80"/>
      <c r="AN31" s="80"/>
      <c r="AO31" s="80"/>
      <c r="AP31" s="80"/>
      <c r="AQ31" s="80"/>
      <c r="AR31" s="80"/>
      <c r="AS31" s="80"/>
      <c r="AT31" s="80"/>
      <c r="AU31" s="80" t="e">
        <f>INDEX([1]Февраль!$C$4:$S$133,$AU$23,8)</f>
        <v>#REF!</v>
      </c>
      <c r="AV31" s="80"/>
      <c r="AW31" s="80"/>
      <c r="AX31" s="80"/>
      <c r="AY31" s="80"/>
      <c r="AZ31" s="80"/>
      <c r="BA31" s="80"/>
      <c r="BB31" s="80"/>
      <c r="BC31" s="80"/>
      <c r="BD31" s="80"/>
      <c r="BE31" s="81" t="e">
        <f>INDEX([1]Март!$C$4:$S$133,$BE$23,8)</f>
        <v>#REF!</v>
      </c>
      <c r="BF31" s="82"/>
      <c r="BG31" s="82"/>
      <c r="BH31" s="82"/>
      <c r="BI31" s="82"/>
      <c r="BJ31" s="82"/>
      <c r="BK31" s="82"/>
      <c r="BL31" s="82"/>
      <c r="BM31" s="82"/>
      <c r="BN31" s="83"/>
      <c r="BO31" s="81" t="e">
        <f>INDEX([1]Апрель!$C$4:$S$133,$BO$23,8)</f>
        <v>#REF!</v>
      </c>
      <c r="BP31" s="82"/>
      <c r="BQ31" s="82"/>
      <c r="BR31" s="82"/>
      <c r="BS31" s="82"/>
      <c r="BT31" s="82"/>
      <c r="BU31" s="82"/>
      <c r="BV31" s="82"/>
      <c r="BW31" s="82"/>
      <c r="BX31" s="83"/>
      <c r="BY31" s="81" t="e">
        <f>INDEX([1]Май!$C$4:$S$133,$BY$23,8)</f>
        <v>#REF!</v>
      </c>
      <c r="BZ31" s="82"/>
      <c r="CA31" s="82"/>
      <c r="CB31" s="82"/>
      <c r="CC31" s="82"/>
      <c r="CD31" s="82"/>
      <c r="CE31" s="82"/>
      <c r="CF31" s="82"/>
      <c r="CG31" s="82"/>
      <c r="CH31" s="83"/>
      <c r="CI31" s="81" t="e">
        <f>INDEX([1]Июнь!$C$4:$S$133,$CI$23,8)</f>
        <v>#REF!</v>
      </c>
      <c r="CJ31" s="82"/>
      <c r="CK31" s="82"/>
      <c r="CL31" s="82"/>
      <c r="CM31" s="82"/>
      <c r="CN31" s="82"/>
      <c r="CO31" s="82"/>
      <c r="CP31" s="82"/>
      <c r="CQ31" s="82"/>
      <c r="CR31" s="83"/>
      <c r="CS31" s="81" t="e">
        <f>INDEX([1]Июль!$C$4:$S$133,$CS$23,8)</f>
        <v>#REF!</v>
      </c>
      <c r="CT31" s="82"/>
      <c r="CU31" s="82"/>
      <c r="CV31" s="82"/>
      <c r="CW31" s="82"/>
      <c r="CX31" s="82"/>
      <c r="CY31" s="82"/>
      <c r="CZ31" s="82"/>
      <c r="DA31" s="82"/>
      <c r="DB31" s="83"/>
      <c r="DC31" s="81" t="e">
        <f>INDEX([1]Август!$C$4:$S$133,$DC$23,8)</f>
        <v>#REF!</v>
      </c>
      <c r="DD31" s="82"/>
      <c r="DE31" s="82"/>
      <c r="DF31" s="82"/>
      <c r="DG31" s="82"/>
      <c r="DH31" s="82"/>
      <c r="DI31" s="82"/>
      <c r="DJ31" s="82"/>
      <c r="DK31" s="82"/>
      <c r="DL31" s="83"/>
      <c r="DM31" s="81" t="e">
        <f>INDEX([1]Сентябрь!$C$4:$S$133,$DM$23,8)</f>
        <v>#REF!</v>
      </c>
      <c r="DN31" s="82"/>
      <c r="DO31" s="82"/>
      <c r="DP31" s="82"/>
      <c r="DQ31" s="82"/>
      <c r="DR31" s="82"/>
      <c r="DS31" s="82"/>
      <c r="DT31" s="82"/>
      <c r="DU31" s="82"/>
      <c r="DV31" s="83"/>
      <c r="DW31" s="81" t="e">
        <f>INDEX([1]Октябрь!$C$4:$S$133,$DW$23,8)</f>
        <v>#REF!</v>
      </c>
      <c r="DX31" s="82"/>
      <c r="DY31" s="82"/>
      <c r="DZ31" s="82"/>
      <c r="EA31" s="82"/>
      <c r="EB31" s="82"/>
      <c r="EC31" s="82"/>
      <c r="ED31" s="82"/>
      <c r="EE31" s="82"/>
      <c r="EF31" s="83"/>
      <c r="EG31" s="81" t="e">
        <f>INDEX([1]Ноябрь!$C$4:$S$133,$EG$23,8)</f>
        <v>#REF!</v>
      </c>
      <c r="EH31" s="82"/>
      <c r="EI31" s="82"/>
      <c r="EJ31" s="82"/>
      <c r="EK31" s="82"/>
      <c r="EL31" s="82"/>
      <c r="EM31" s="82"/>
      <c r="EN31" s="82"/>
      <c r="EO31" s="82"/>
      <c r="EP31" s="83"/>
      <c r="EQ31" s="81" t="e">
        <f>INDEX([1]Декабрь!$C$4:$S$133,$EQ$23,8)</f>
        <v>#REF!</v>
      </c>
      <c r="ER31" s="82"/>
      <c r="ES31" s="82"/>
      <c r="ET31" s="82"/>
      <c r="EU31" s="82"/>
      <c r="EV31" s="82"/>
      <c r="EW31" s="82"/>
      <c r="EX31" s="82"/>
      <c r="EY31" s="82"/>
      <c r="EZ31" s="83"/>
      <c r="FA31" s="87" t="e">
        <f t="shared" si="11"/>
        <v>#REF!</v>
      </c>
      <c r="FB31" s="88"/>
      <c r="FC31" s="88"/>
      <c r="FD31" s="88"/>
      <c r="FE31" s="88"/>
      <c r="FF31" s="88"/>
      <c r="FG31" s="88"/>
      <c r="FH31" s="88"/>
      <c r="FI31" s="88"/>
      <c r="FJ31" s="89"/>
      <c r="FK31" s="10"/>
    </row>
    <row r="32" spans="1:167" s="50" customFormat="1" ht="13.5" customHeight="1" x14ac:dyDescent="0.2">
      <c r="A32" s="77" t="s">
        <v>47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9"/>
      <c r="AK32" s="80" t="e">
        <f>INDEX([1]Январь!$C$4:$S$133,$AK$23,9)</f>
        <v>#REF!</v>
      </c>
      <c r="AL32" s="80"/>
      <c r="AM32" s="80"/>
      <c r="AN32" s="80"/>
      <c r="AO32" s="80"/>
      <c r="AP32" s="80"/>
      <c r="AQ32" s="80"/>
      <c r="AR32" s="80"/>
      <c r="AS32" s="80"/>
      <c r="AT32" s="80"/>
      <c r="AU32" s="80" t="e">
        <f>INDEX([1]Февраль!$C$4:$S$133,$AU$23,9)</f>
        <v>#REF!</v>
      </c>
      <c r="AV32" s="80"/>
      <c r="AW32" s="80"/>
      <c r="AX32" s="80"/>
      <c r="AY32" s="80"/>
      <c r="AZ32" s="80"/>
      <c r="BA32" s="80"/>
      <c r="BB32" s="80"/>
      <c r="BC32" s="80"/>
      <c r="BD32" s="80"/>
      <c r="BE32" s="81" t="e">
        <f>INDEX([1]Март!$C$4:$S$133,$BE$23,9)</f>
        <v>#REF!</v>
      </c>
      <c r="BF32" s="82"/>
      <c r="BG32" s="82"/>
      <c r="BH32" s="82"/>
      <c r="BI32" s="82"/>
      <c r="BJ32" s="82"/>
      <c r="BK32" s="82"/>
      <c r="BL32" s="82"/>
      <c r="BM32" s="82"/>
      <c r="BN32" s="83"/>
      <c r="BO32" s="81" t="e">
        <f>INDEX([1]Апрель!$C$4:$S$133,$BO$23,9)</f>
        <v>#REF!</v>
      </c>
      <c r="BP32" s="82"/>
      <c r="BQ32" s="82"/>
      <c r="BR32" s="82"/>
      <c r="BS32" s="82"/>
      <c r="BT32" s="82"/>
      <c r="BU32" s="82"/>
      <c r="BV32" s="82"/>
      <c r="BW32" s="82"/>
      <c r="BX32" s="83"/>
      <c r="BY32" s="81" t="e">
        <f>INDEX([1]Май!$C$4:$S$133,$BY$23,9)</f>
        <v>#REF!</v>
      </c>
      <c r="BZ32" s="82"/>
      <c r="CA32" s="82"/>
      <c r="CB32" s="82"/>
      <c r="CC32" s="82"/>
      <c r="CD32" s="82"/>
      <c r="CE32" s="82"/>
      <c r="CF32" s="82"/>
      <c r="CG32" s="82"/>
      <c r="CH32" s="83"/>
      <c r="CI32" s="81" t="e">
        <f>INDEX([1]Июнь!$C$4:$S$133,$CI$23,9)</f>
        <v>#REF!</v>
      </c>
      <c r="CJ32" s="82"/>
      <c r="CK32" s="82"/>
      <c r="CL32" s="82"/>
      <c r="CM32" s="82"/>
      <c r="CN32" s="82"/>
      <c r="CO32" s="82"/>
      <c r="CP32" s="82"/>
      <c r="CQ32" s="82"/>
      <c r="CR32" s="83"/>
      <c r="CS32" s="81" t="e">
        <f>INDEX([1]Июль!$C$4:$S$133,$CS$23,9)</f>
        <v>#REF!</v>
      </c>
      <c r="CT32" s="82"/>
      <c r="CU32" s="82"/>
      <c r="CV32" s="82"/>
      <c r="CW32" s="82"/>
      <c r="CX32" s="82"/>
      <c r="CY32" s="82"/>
      <c r="CZ32" s="82"/>
      <c r="DA32" s="82"/>
      <c r="DB32" s="83"/>
      <c r="DC32" s="81" t="e">
        <f>INDEX([1]Август!$C$4:$S$133,$DC$23,9)</f>
        <v>#REF!</v>
      </c>
      <c r="DD32" s="82"/>
      <c r="DE32" s="82"/>
      <c r="DF32" s="82"/>
      <c r="DG32" s="82"/>
      <c r="DH32" s="82"/>
      <c r="DI32" s="82"/>
      <c r="DJ32" s="82"/>
      <c r="DK32" s="82"/>
      <c r="DL32" s="83"/>
      <c r="DM32" s="81" t="e">
        <f>INDEX([1]Сентябрь!$C$4:$S$133,$DM$23,9)</f>
        <v>#REF!</v>
      </c>
      <c r="DN32" s="82"/>
      <c r="DO32" s="82"/>
      <c r="DP32" s="82"/>
      <c r="DQ32" s="82"/>
      <c r="DR32" s="82"/>
      <c r="DS32" s="82"/>
      <c r="DT32" s="82"/>
      <c r="DU32" s="82"/>
      <c r="DV32" s="83"/>
      <c r="DW32" s="81" t="e">
        <f>INDEX([1]Октябрь!$C$4:$S$133,$DW$23,9)</f>
        <v>#REF!</v>
      </c>
      <c r="DX32" s="82"/>
      <c r="DY32" s="82"/>
      <c r="DZ32" s="82"/>
      <c r="EA32" s="82"/>
      <c r="EB32" s="82"/>
      <c r="EC32" s="82"/>
      <c r="ED32" s="82"/>
      <c r="EE32" s="82"/>
      <c r="EF32" s="83"/>
      <c r="EG32" s="81" t="e">
        <f>INDEX([1]Ноябрь!$C$4:$S$133,$EG$23,9)</f>
        <v>#REF!</v>
      </c>
      <c r="EH32" s="82"/>
      <c r="EI32" s="82"/>
      <c r="EJ32" s="82"/>
      <c r="EK32" s="82"/>
      <c r="EL32" s="82"/>
      <c r="EM32" s="82"/>
      <c r="EN32" s="82"/>
      <c r="EO32" s="82"/>
      <c r="EP32" s="83"/>
      <c r="EQ32" s="81" t="e">
        <f>INDEX([1]Декабрь!$C$4:$S$133,$EQ$23,9)</f>
        <v>#REF!</v>
      </c>
      <c r="ER32" s="82"/>
      <c r="ES32" s="82"/>
      <c r="ET32" s="82"/>
      <c r="EU32" s="82"/>
      <c r="EV32" s="82"/>
      <c r="EW32" s="82"/>
      <c r="EX32" s="82"/>
      <c r="EY32" s="82"/>
      <c r="EZ32" s="83"/>
      <c r="FA32" s="87" t="e">
        <f t="shared" si="11"/>
        <v>#REF!</v>
      </c>
      <c r="FB32" s="88"/>
      <c r="FC32" s="88"/>
      <c r="FD32" s="88"/>
      <c r="FE32" s="88"/>
      <c r="FF32" s="88"/>
      <c r="FG32" s="88"/>
      <c r="FH32" s="88"/>
      <c r="FI32" s="88"/>
      <c r="FJ32" s="89"/>
      <c r="FK32" s="10"/>
    </row>
    <row r="33" spans="1:167" s="50" customFormat="1" ht="13.5" customHeight="1" thickBot="1" x14ac:dyDescent="0.25">
      <c r="A33" s="77" t="s">
        <v>48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9"/>
      <c r="AK33" s="90" t="e">
        <f>INDEX([1]Январь!$C$4:$S$133,$AK$23,10)</f>
        <v>#REF!</v>
      </c>
      <c r="AL33" s="90"/>
      <c r="AM33" s="90"/>
      <c r="AN33" s="90"/>
      <c r="AO33" s="90"/>
      <c r="AP33" s="90"/>
      <c r="AQ33" s="90"/>
      <c r="AR33" s="90"/>
      <c r="AS33" s="90"/>
      <c r="AT33" s="90"/>
      <c r="AU33" s="90" t="e">
        <f>INDEX([1]Февраль!$C$4:$S$133,$AU$23,10)</f>
        <v>#REF!</v>
      </c>
      <c r="AV33" s="90"/>
      <c r="AW33" s="90"/>
      <c r="AX33" s="90"/>
      <c r="AY33" s="90"/>
      <c r="AZ33" s="90"/>
      <c r="BA33" s="90"/>
      <c r="BB33" s="90"/>
      <c r="BC33" s="90"/>
      <c r="BD33" s="90"/>
      <c r="BE33" s="91" t="e">
        <f>INDEX([1]Март!$C$4:$S$133,$BE$23,10)</f>
        <v>#REF!</v>
      </c>
      <c r="BF33" s="92"/>
      <c r="BG33" s="92"/>
      <c r="BH33" s="92"/>
      <c r="BI33" s="92"/>
      <c r="BJ33" s="92"/>
      <c r="BK33" s="92"/>
      <c r="BL33" s="92"/>
      <c r="BM33" s="92"/>
      <c r="BN33" s="93"/>
      <c r="BO33" s="91" t="e">
        <f>INDEX([1]Апрель!$C$4:$S$133,$BO$23,10)</f>
        <v>#REF!</v>
      </c>
      <c r="BP33" s="92"/>
      <c r="BQ33" s="92"/>
      <c r="BR33" s="92"/>
      <c r="BS33" s="92"/>
      <c r="BT33" s="92"/>
      <c r="BU33" s="92"/>
      <c r="BV33" s="92"/>
      <c r="BW33" s="92"/>
      <c r="BX33" s="93"/>
      <c r="BY33" s="91" t="e">
        <f>INDEX([1]Май!$C$4:$S$133,$BY$23,10)</f>
        <v>#REF!</v>
      </c>
      <c r="BZ33" s="92"/>
      <c r="CA33" s="92"/>
      <c r="CB33" s="92"/>
      <c r="CC33" s="92"/>
      <c r="CD33" s="92"/>
      <c r="CE33" s="92"/>
      <c r="CF33" s="92"/>
      <c r="CG33" s="92"/>
      <c r="CH33" s="93"/>
      <c r="CI33" s="91" t="e">
        <f>INDEX([1]Июнь!$C$4:$S$133,$CI$23,10)</f>
        <v>#REF!</v>
      </c>
      <c r="CJ33" s="92"/>
      <c r="CK33" s="92"/>
      <c r="CL33" s="92"/>
      <c r="CM33" s="92"/>
      <c r="CN33" s="92"/>
      <c r="CO33" s="92"/>
      <c r="CP33" s="92"/>
      <c r="CQ33" s="92"/>
      <c r="CR33" s="93"/>
      <c r="CS33" s="91" t="e">
        <f>INDEX([1]Июль!$C$4:$S$133,$CS$23,10)</f>
        <v>#REF!</v>
      </c>
      <c r="CT33" s="92"/>
      <c r="CU33" s="92"/>
      <c r="CV33" s="92"/>
      <c r="CW33" s="92"/>
      <c r="CX33" s="92"/>
      <c r="CY33" s="92"/>
      <c r="CZ33" s="92"/>
      <c r="DA33" s="92"/>
      <c r="DB33" s="93"/>
      <c r="DC33" s="91" t="e">
        <f>INDEX([1]Август!$C$4:$S$133,$DC$23,10)</f>
        <v>#REF!</v>
      </c>
      <c r="DD33" s="92"/>
      <c r="DE33" s="92"/>
      <c r="DF33" s="92"/>
      <c r="DG33" s="92"/>
      <c r="DH33" s="92"/>
      <c r="DI33" s="92"/>
      <c r="DJ33" s="92"/>
      <c r="DK33" s="92"/>
      <c r="DL33" s="93"/>
      <c r="DM33" s="91" t="e">
        <f>INDEX([1]Сентябрь!$C$4:$S$133,$DM$23,10)</f>
        <v>#REF!</v>
      </c>
      <c r="DN33" s="92"/>
      <c r="DO33" s="92"/>
      <c r="DP33" s="92"/>
      <c r="DQ33" s="92"/>
      <c r="DR33" s="92"/>
      <c r="DS33" s="92"/>
      <c r="DT33" s="92"/>
      <c r="DU33" s="92"/>
      <c r="DV33" s="93"/>
      <c r="DW33" s="91" t="e">
        <f>INDEX([1]Октябрь!$C$4:$S$133,$DW$23,10)</f>
        <v>#REF!</v>
      </c>
      <c r="DX33" s="92"/>
      <c r="DY33" s="92"/>
      <c r="DZ33" s="92"/>
      <c r="EA33" s="92"/>
      <c r="EB33" s="92"/>
      <c r="EC33" s="92"/>
      <c r="ED33" s="92"/>
      <c r="EE33" s="92"/>
      <c r="EF33" s="93"/>
      <c r="EG33" s="91" t="e">
        <f>INDEX([1]Ноябрь!$C$4:$S$133,$EG$23,10)</f>
        <v>#REF!</v>
      </c>
      <c r="EH33" s="92"/>
      <c r="EI33" s="92"/>
      <c r="EJ33" s="92"/>
      <c r="EK33" s="92"/>
      <c r="EL33" s="92"/>
      <c r="EM33" s="92"/>
      <c r="EN33" s="92"/>
      <c r="EO33" s="92"/>
      <c r="EP33" s="93"/>
      <c r="EQ33" s="91" t="e">
        <f>INDEX([1]Декабрь!$C$4:$S$133,$EQ$23,10)</f>
        <v>#REF!</v>
      </c>
      <c r="ER33" s="92"/>
      <c r="ES33" s="92"/>
      <c r="ET33" s="92"/>
      <c r="EU33" s="92"/>
      <c r="EV33" s="92"/>
      <c r="EW33" s="92"/>
      <c r="EX33" s="92"/>
      <c r="EY33" s="92"/>
      <c r="EZ33" s="93"/>
      <c r="FA33" s="87" t="e">
        <f t="shared" si="11"/>
        <v>#REF!</v>
      </c>
      <c r="FB33" s="88"/>
      <c r="FC33" s="88"/>
      <c r="FD33" s="88"/>
      <c r="FE33" s="88"/>
      <c r="FF33" s="88"/>
      <c r="FG33" s="88"/>
      <c r="FH33" s="88"/>
      <c r="FI33" s="88"/>
      <c r="FJ33" s="89"/>
      <c r="FK33" s="10"/>
    </row>
    <row r="34" spans="1:167" s="50" customFormat="1" ht="15.75" customHeight="1" x14ac:dyDescent="0.2">
      <c r="A34" s="94"/>
      <c r="B34" s="95" t="s">
        <v>49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94"/>
      <c r="U34" s="95" t="s">
        <v>50</v>
      </c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7"/>
      <c r="AK34" s="98" t="e">
        <f>AK28+AK29+AK30+AK31+AK32+AK33</f>
        <v>#REF!</v>
      </c>
      <c r="AL34" s="99"/>
      <c r="AM34" s="99"/>
      <c r="AN34" s="99"/>
      <c r="AO34" s="99"/>
      <c r="AP34" s="99"/>
      <c r="AQ34" s="99"/>
      <c r="AR34" s="99"/>
      <c r="AS34" s="99"/>
      <c r="AT34" s="100"/>
      <c r="AU34" s="98" t="e">
        <f t="shared" ref="AU34" si="12">AU28+AU29+AU30+AU31+AU32+AU33</f>
        <v>#REF!</v>
      </c>
      <c r="AV34" s="99"/>
      <c r="AW34" s="99"/>
      <c r="AX34" s="99"/>
      <c r="AY34" s="99"/>
      <c r="AZ34" s="99"/>
      <c r="BA34" s="99"/>
      <c r="BB34" s="99"/>
      <c r="BC34" s="99"/>
      <c r="BD34" s="100"/>
      <c r="BE34" s="98" t="e">
        <f t="shared" ref="BE34" si="13">BE28+BE29+BE30+BE31+BE32+BE33</f>
        <v>#REF!</v>
      </c>
      <c r="BF34" s="99"/>
      <c r="BG34" s="99"/>
      <c r="BH34" s="99"/>
      <c r="BI34" s="99"/>
      <c r="BJ34" s="99"/>
      <c r="BK34" s="99"/>
      <c r="BL34" s="99"/>
      <c r="BM34" s="99"/>
      <c r="BN34" s="100"/>
      <c r="BO34" s="98" t="e">
        <f t="shared" ref="BO34" si="14">BO28+BO29+BO30+BO31+BO32+BO33</f>
        <v>#REF!</v>
      </c>
      <c r="BP34" s="99"/>
      <c r="BQ34" s="99"/>
      <c r="BR34" s="99"/>
      <c r="BS34" s="99"/>
      <c r="BT34" s="99"/>
      <c r="BU34" s="99"/>
      <c r="BV34" s="99"/>
      <c r="BW34" s="99"/>
      <c r="BX34" s="100"/>
      <c r="BY34" s="98" t="e">
        <f t="shared" ref="BY34" si="15">BY28+BY29+BY30+BY31+BY32+BY33</f>
        <v>#REF!</v>
      </c>
      <c r="BZ34" s="99"/>
      <c r="CA34" s="99"/>
      <c r="CB34" s="99"/>
      <c r="CC34" s="99"/>
      <c r="CD34" s="99"/>
      <c r="CE34" s="99"/>
      <c r="CF34" s="99"/>
      <c r="CG34" s="99"/>
      <c r="CH34" s="100"/>
      <c r="CI34" s="98" t="e">
        <f t="shared" ref="CI34" si="16">CI28+CI29+CI30+CI31+CI32+CI33</f>
        <v>#REF!</v>
      </c>
      <c r="CJ34" s="99"/>
      <c r="CK34" s="99"/>
      <c r="CL34" s="99"/>
      <c r="CM34" s="99"/>
      <c r="CN34" s="99"/>
      <c r="CO34" s="99"/>
      <c r="CP34" s="99"/>
      <c r="CQ34" s="99"/>
      <c r="CR34" s="100"/>
      <c r="CS34" s="98" t="e">
        <f t="shared" ref="CS34" si="17">CS28+CS29+CS30+CS31+CS32+CS33</f>
        <v>#REF!</v>
      </c>
      <c r="CT34" s="99"/>
      <c r="CU34" s="99"/>
      <c r="CV34" s="99"/>
      <c r="CW34" s="99"/>
      <c r="CX34" s="99"/>
      <c r="CY34" s="99"/>
      <c r="CZ34" s="99"/>
      <c r="DA34" s="99"/>
      <c r="DB34" s="100"/>
      <c r="DC34" s="98" t="e">
        <f t="shared" ref="DC34" si="18">DC28+DC29+DC30+DC31+DC32+DC33</f>
        <v>#REF!</v>
      </c>
      <c r="DD34" s="99"/>
      <c r="DE34" s="99"/>
      <c r="DF34" s="99"/>
      <c r="DG34" s="99"/>
      <c r="DH34" s="99"/>
      <c r="DI34" s="99"/>
      <c r="DJ34" s="99"/>
      <c r="DK34" s="99"/>
      <c r="DL34" s="100"/>
      <c r="DM34" s="98" t="e">
        <f t="shared" ref="DM34" si="19">DM28+DM29+DM30+DM31+DM32+DM33</f>
        <v>#REF!</v>
      </c>
      <c r="DN34" s="99"/>
      <c r="DO34" s="99"/>
      <c r="DP34" s="99"/>
      <c r="DQ34" s="99"/>
      <c r="DR34" s="99"/>
      <c r="DS34" s="99"/>
      <c r="DT34" s="99"/>
      <c r="DU34" s="99"/>
      <c r="DV34" s="100"/>
      <c r="DW34" s="98" t="e">
        <f t="shared" ref="DW34" si="20">DW28+DW29+DW30+DW31+DW32+DW33</f>
        <v>#REF!</v>
      </c>
      <c r="DX34" s="99"/>
      <c r="DY34" s="99"/>
      <c r="DZ34" s="99"/>
      <c r="EA34" s="99"/>
      <c r="EB34" s="99"/>
      <c r="EC34" s="99"/>
      <c r="ED34" s="99"/>
      <c r="EE34" s="99"/>
      <c r="EF34" s="100"/>
      <c r="EG34" s="98" t="e">
        <f t="shared" ref="EG34" si="21">EG28+EG29+EG30+EG31+EG32+EG33</f>
        <v>#REF!</v>
      </c>
      <c r="EH34" s="99"/>
      <c r="EI34" s="99"/>
      <c r="EJ34" s="99"/>
      <c r="EK34" s="99"/>
      <c r="EL34" s="99"/>
      <c r="EM34" s="99"/>
      <c r="EN34" s="99"/>
      <c r="EO34" s="99"/>
      <c r="EP34" s="100"/>
      <c r="EQ34" s="98" t="e">
        <f t="shared" ref="EQ34" si="22">EQ28+EQ29+EQ30+EQ31+EQ32+EQ33</f>
        <v>#REF!</v>
      </c>
      <c r="ER34" s="99"/>
      <c r="ES34" s="99"/>
      <c r="ET34" s="99"/>
      <c r="EU34" s="99"/>
      <c r="EV34" s="99"/>
      <c r="EW34" s="99"/>
      <c r="EX34" s="99"/>
      <c r="EY34" s="99"/>
      <c r="EZ34" s="100"/>
      <c r="FA34" s="101" t="e">
        <f>SUM(AK34:EZ34)</f>
        <v>#REF!</v>
      </c>
      <c r="FB34" s="102"/>
      <c r="FC34" s="102"/>
      <c r="FD34" s="102"/>
      <c r="FE34" s="102"/>
      <c r="FF34" s="102"/>
      <c r="FG34" s="102"/>
      <c r="FH34" s="102"/>
      <c r="FI34" s="102"/>
      <c r="FJ34" s="102"/>
      <c r="FK34" s="10"/>
    </row>
    <row r="35" spans="1:167" s="50" customFormat="1" ht="5.25" customHeight="1" x14ac:dyDescent="0.2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106"/>
      <c r="U35" s="107" t="s">
        <v>51</v>
      </c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8"/>
      <c r="AK35" s="109" t="e">
        <f>AK34</f>
        <v>#REF!</v>
      </c>
      <c r="AL35" s="110"/>
      <c r="AM35" s="110"/>
      <c r="AN35" s="110"/>
      <c r="AO35" s="110"/>
      <c r="AP35" s="110"/>
      <c r="AQ35" s="110"/>
      <c r="AR35" s="110"/>
      <c r="AS35" s="110"/>
      <c r="AT35" s="111"/>
      <c r="AU35" s="109" t="e">
        <f>AK35+AU34</f>
        <v>#REF!</v>
      </c>
      <c r="AV35" s="110"/>
      <c r="AW35" s="110"/>
      <c r="AX35" s="110"/>
      <c r="AY35" s="110"/>
      <c r="AZ35" s="110"/>
      <c r="BA35" s="110"/>
      <c r="BB35" s="110"/>
      <c r="BC35" s="110"/>
      <c r="BD35" s="111"/>
      <c r="BE35" s="109" t="e">
        <f t="shared" ref="BE35" si="23">AU35+BE34</f>
        <v>#REF!</v>
      </c>
      <c r="BF35" s="110"/>
      <c r="BG35" s="110"/>
      <c r="BH35" s="110"/>
      <c r="BI35" s="110"/>
      <c r="BJ35" s="110"/>
      <c r="BK35" s="110"/>
      <c r="BL35" s="110"/>
      <c r="BM35" s="110"/>
      <c r="BN35" s="111"/>
      <c r="BO35" s="109" t="e">
        <f t="shared" ref="BO35" si="24">BE35+BO34</f>
        <v>#REF!</v>
      </c>
      <c r="BP35" s="110"/>
      <c r="BQ35" s="110"/>
      <c r="BR35" s="110"/>
      <c r="BS35" s="110"/>
      <c r="BT35" s="110"/>
      <c r="BU35" s="110"/>
      <c r="BV35" s="110"/>
      <c r="BW35" s="110"/>
      <c r="BX35" s="111"/>
      <c r="BY35" s="109" t="e">
        <f t="shared" ref="BY35" si="25">BO35+BY34</f>
        <v>#REF!</v>
      </c>
      <c r="BZ35" s="110"/>
      <c r="CA35" s="110"/>
      <c r="CB35" s="110"/>
      <c r="CC35" s="110"/>
      <c r="CD35" s="110"/>
      <c r="CE35" s="110"/>
      <c r="CF35" s="110"/>
      <c r="CG35" s="110"/>
      <c r="CH35" s="111"/>
      <c r="CI35" s="109" t="e">
        <f t="shared" ref="CI35" si="26">BY35+CI34</f>
        <v>#REF!</v>
      </c>
      <c r="CJ35" s="110"/>
      <c r="CK35" s="110"/>
      <c r="CL35" s="110"/>
      <c r="CM35" s="110"/>
      <c r="CN35" s="110"/>
      <c r="CO35" s="110"/>
      <c r="CP35" s="110"/>
      <c r="CQ35" s="110"/>
      <c r="CR35" s="111"/>
      <c r="CS35" s="109" t="e">
        <f t="shared" ref="CS35" si="27">CI35+CS34</f>
        <v>#REF!</v>
      </c>
      <c r="CT35" s="110"/>
      <c r="CU35" s="110"/>
      <c r="CV35" s="110"/>
      <c r="CW35" s="110"/>
      <c r="CX35" s="110"/>
      <c r="CY35" s="110"/>
      <c r="CZ35" s="110"/>
      <c r="DA35" s="110"/>
      <c r="DB35" s="111"/>
      <c r="DC35" s="109" t="e">
        <f t="shared" ref="DC35" si="28">CS35+DC34</f>
        <v>#REF!</v>
      </c>
      <c r="DD35" s="110"/>
      <c r="DE35" s="110"/>
      <c r="DF35" s="110"/>
      <c r="DG35" s="110"/>
      <c r="DH35" s="110"/>
      <c r="DI35" s="110"/>
      <c r="DJ35" s="110"/>
      <c r="DK35" s="110"/>
      <c r="DL35" s="111"/>
      <c r="DM35" s="109" t="e">
        <f t="shared" ref="DM35" si="29">DC35+DM34</f>
        <v>#REF!</v>
      </c>
      <c r="DN35" s="110"/>
      <c r="DO35" s="110"/>
      <c r="DP35" s="110"/>
      <c r="DQ35" s="110"/>
      <c r="DR35" s="110"/>
      <c r="DS35" s="110"/>
      <c r="DT35" s="110"/>
      <c r="DU35" s="110"/>
      <c r="DV35" s="111"/>
      <c r="DW35" s="109" t="e">
        <f t="shared" ref="DW35" si="30">DM35+DW34</f>
        <v>#REF!</v>
      </c>
      <c r="DX35" s="110"/>
      <c r="DY35" s="110"/>
      <c r="DZ35" s="110"/>
      <c r="EA35" s="110"/>
      <c r="EB35" s="110"/>
      <c r="EC35" s="110"/>
      <c r="ED35" s="110"/>
      <c r="EE35" s="110"/>
      <c r="EF35" s="111"/>
      <c r="EG35" s="109" t="e">
        <f t="shared" ref="EG35" si="31">DW35+EG34</f>
        <v>#REF!</v>
      </c>
      <c r="EH35" s="110"/>
      <c r="EI35" s="110"/>
      <c r="EJ35" s="110"/>
      <c r="EK35" s="110"/>
      <c r="EL35" s="110"/>
      <c r="EM35" s="110"/>
      <c r="EN35" s="110"/>
      <c r="EO35" s="110"/>
      <c r="EP35" s="111"/>
      <c r="EQ35" s="109" t="e">
        <f t="shared" ref="EQ35" si="32">EG35+EQ34</f>
        <v>#REF!</v>
      </c>
      <c r="ER35" s="110"/>
      <c r="ES35" s="110"/>
      <c r="ET35" s="110"/>
      <c r="EU35" s="110"/>
      <c r="EV35" s="110"/>
      <c r="EW35" s="110"/>
      <c r="EX35" s="110"/>
      <c r="EY35" s="110"/>
      <c r="EZ35" s="111"/>
      <c r="FA35" s="112" t="e">
        <f>EQ35</f>
        <v>#REF!</v>
      </c>
      <c r="FB35" s="113"/>
      <c r="FC35" s="113"/>
      <c r="FD35" s="113"/>
      <c r="FE35" s="113"/>
      <c r="FF35" s="113"/>
      <c r="FG35" s="113"/>
      <c r="FH35" s="113"/>
      <c r="FI35" s="113"/>
      <c r="FJ35" s="113"/>
      <c r="FK35" s="10"/>
    </row>
    <row r="36" spans="1:167" s="50" customFormat="1" ht="11.25" customHeight="1" thickBot="1" x14ac:dyDescent="0.25">
      <c r="A36" s="114"/>
      <c r="B36" s="115" t="s">
        <v>52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6"/>
      <c r="T36" s="114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7"/>
      <c r="AK36" s="118"/>
      <c r="AL36" s="119"/>
      <c r="AM36" s="119"/>
      <c r="AN36" s="119"/>
      <c r="AO36" s="119"/>
      <c r="AP36" s="119"/>
      <c r="AQ36" s="119"/>
      <c r="AR36" s="119"/>
      <c r="AS36" s="119"/>
      <c r="AT36" s="120"/>
      <c r="AU36" s="118"/>
      <c r="AV36" s="119"/>
      <c r="AW36" s="119"/>
      <c r="AX36" s="119"/>
      <c r="AY36" s="119"/>
      <c r="AZ36" s="119"/>
      <c r="BA36" s="119"/>
      <c r="BB36" s="119"/>
      <c r="BC36" s="119"/>
      <c r="BD36" s="120"/>
      <c r="BE36" s="118"/>
      <c r="BF36" s="119"/>
      <c r="BG36" s="119"/>
      <c r="BH36" s="119"/>
      <c r="BI36" s="119"/>
      <c r="BJ36" s="119"/>
      <c r="BK36" s="119"/>
      <c r="BL36" s="119"/>
      <c r="BM36" s="119"/>
      <c r="BN36" s="120"/>
      <c r="BO36" s="118"/>
      <c r="BP36" s="119"/>
      <c r="BQ36" s="119"/>
      <c r="BR36" s="119"/>
      <c r="BS36" s="119"/>
      <c r="BT36" s="119"/>
      <c r="BU36" s="119"/>
      <c r="BV36" s="119"/>
      <c r="BW36" s="119"/>
      <c r="BX36" s="120"/>
      <c r="BY36" s="118"/>
      <c r="BZ36" s="119"/>
      <c r="CA36" s="119"/>
      <c r="CB36" s="119"/>
      <c r="CC36" s="119"/>
      <c r="CD36" s="119"/>
      <c r="CE36" s="119"/>
      <c r="CF36" s="119"/>
      <c r="CG36" s="119"/>
      <c r="CH36" s="120"/>
      <c r="CI36" s="118"/>
      <c r="CJ36" s="119"/>
      <c r="CK36" s="119"/>
      <c r="CL36" s="119"/>
      <c r="CM36" s="119"/>
      <c r="CN36" s="119"/>
      <c r="CO36" s="119"/>
      <c r="CP36" s="119"/>
      <c r="CQ36" s="119"/>
      <c r="CR36" s="120"/>
      <c r="CS36" s="118"/>
      <c r="CT36" s="119"/>
      <c r="CU36" s="119"/>
      <c r="CV36" s="119"/>
      <c r="CW36" s="119"/>
      <c r="CX36" s="119"/>
      <c r="CY36" s="119"/>
      <c r="CZ36" s="119"/>
      <c r="DA36" s="119"/>
      <c r="DB36" s="120"/>
      <c r="DC36" s="118"/>
      <c r="DD36" s="119"/>
      <c r="DE36" s="119"/>
      <c r="DF36" s="119"/>
      <c r="DG36" s="119"/>
      <c r="DH36" s="119"/>
      <c r="DI36" s="119"/>
      <c r="DJ36" s="119"/>
      <c r="DK36" s="119"/>
      <c r="DL36" s="120"/>
      <c r="DM36" s="118"/>
      <c r="DN36" s="119"/>
      <c r="DO36" s="119"/>
      <c r="DP36" s="119"/>
      <c r="DQ36" s="119"/>
      <c r="DR36" s="119"/>
      <c r="DS36" s="119"/>
      <c r="DT36" s="119"/>
      <c r="DU36" s="119"/>
      <c r="DV36" s="120"/>
      <c r="DW36" s="118"/>
      <c r="DX36" s="119"/>
      <c r="DY36" s="119"/>
      <c r="DZ36" s="119"/>
      <c r="EA36" s="119"/>
      <c r="EB36" s="119"/>
      <c r="EC36" s="119"/>
      <c r="ED36" s="119"/>
      <c r="EE36" s="119"/>
      <c r="EF36" s="120"/>
      <c r="EG36" s="118"/>
      <c r="EH36" s="119"/>
      <c r="EI36" s="119"/>
      <c r="EJ36" s="119"/>
      <c r="EK36" s="119"/>
      <c r="EL36" s="119"/>
      <c r="EM36" s="119"/>
      <c r="EN36" s="119"/>
      <c r="EO36" s="119"/>
      <c r="EP36" s="120"/>
      <c r="EQ36" s="118"/>
      <c r="ER36" s="119"/>
      <c r="ES36" s="119"/>
      <c r="ET36" s="119"/>
      <c r="EU36" s="119"/>
      <c r="EV36" s="119"/>
      <c r="EW36" s="119"/>
      <c r="EX36" s="119"/>
      <c r="EY36" s="119"/>
      <c r="EZ36" s="120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0"/>
    </row>
    <row r="37" spans="1:167" s="50" customFormat="1" ht="20.100000000000001" customHeight="1" thickBot="1" x14ac:dyDescent="0.25">
      <c r="A37" s="94"/>
      <c r="B37" s="122" t="s">
        <v>53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3"/>
      <c r="T37" s="124"/>
      <c r="U37" s="125" t="s">
        <v>54</v>
      </c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6"/>
      <c r="AK37" s="127" t="e">
        <f>INDEX([1]Январь!$C$4:$S$133,$AK$23,11)</f>
        <v>#REF!</v>
      </c>
      <c r="AL37" s="128"/>
      <c r="AM37" s="128"/>
      <c r="AN37" s="128"/>
      <c r="AO37" s="128"/>
      <c r="AP37" s="128"/>
      <c r="AQ37" s="128"/>
      <c r="AR37" s="128"/>
      <c r="AS37" s="128"/>
      <c r="AT37" s="129"/>
      <c r="AU37" s="127" t="e">
        <f>INDEX([1]Февраль!$C$4:$S$133,$AU$23,11)</f>
        <v>#REF!</v>
      </c>
      <c r="AV37" s="128"/>
      <c r="AW37" s="128"/>
      <c r="AX37" s="128"/>
      <c r="AY37" s="128"/>
      <c r="AZ37" s="128"/>
      <c r="BA37" s="128"/>
      <c r="BB37" s="128"/>
      <c r="BC37" s="128"/>
      <c r="BD37" s="129"/>
      <c r="BE37" s="127" t="e">
        <f>INDEX([1]Март!$C$4:$S$133,$BE$23,11)</f>
        <v>#REF!</v>
      </c>
      <c r="BF37" s="128"/>
      <c r="BG37" s="128"/>
      <c r="BH37" s="128"/>
      <c r="BI37" s="128"/>
      <c r="BJ37" s="128"/>
      <c r="BK37" s="128"/>
      <c r="BL37" s="128"/>
      <c r="BM37" s="128"/>
      <c r="BN37" s="129"/>
      <c r="BO37" s="127" t="e">
        <f>INDEX([1]Апрель!$C$4:$S$133,$BO$23,11)</f>
        <v>#REF!</v>
      </c>
      <c r="BP37" s="128"/>
      <c r="BQ37" s="128"/>
      <c r="BR37" s="128"/>
      <c r="BS37" s="128"/>
      <c r="BT37" s="128"/>
      <c r="BU37" s="128"/>
      <c r="BV37" s="128"/>
      <c r="BW37" s="128"/>
      <c r="BX37" s="129"/>
      <c r="BY37" s="127" t="e">
        <f>INDEX([1]Май!$C$4:$S$133,$BY$23,11)</f>
        <v>#REF!</v>
      </c>
      <c r="BZ37" s="128"/>
      <c r="CA37" s="128"/>
      <c r="CB37" s="128"/>
      <c r="CC37" s="128"/>
      <c r="CD37" s="128"/>
      <c r="CE37" s="128"/>
      <c r="CF37" s="128"/>
      <c r="CG37" s="128"/>
      <c r="CH37" s="129"/>
      <c r="CI37" s="127" t="e">
        <f>INDEX([1]Июнь!$C$4:$S$133,$CI$23,11)</f>
        <v>#REF!</v>
      </c>
      <c r="CJ37" s="128"/>
      <c r="CK37" s="128"/>
      <c r="CL37" s="128"/>
      <c r="CM37" s="128"/>
      <c r="CN37" s="128"/>
      <c r="CO37" s="128"/>
      <c r="CP37" s="128"/>
      <c r="CQ37" s="128"/>
      <c r="CR37" s="129"/>
      <c r="CS37" s="127" t="e">
        <f>INDEX([1]Июль!$C$4:$S$133,$CS$23,11)</f>
        <v>#REF!</v>
      </c>
      <c r="CT37" s="128"/>
      <c r="CU37" s="128"/>
      <c r="CV37" s="128"/>
      <c r="CW37" s="128"/>
      <c r="CX37" s="128"/>
      <c r="CY37" s="128"/>
      <c r="CZ37" s="128"/>
      <c r="DA37" s="128"/>
      <c r="DB37" s="129"/>
      <c r="DC37" s="127" t="e">
        <f>INDEX([1]Август!$C$4:$S$133,$DC$23,11)</f>
        <v>#REF!</v>
      </c>
      <c r="DD37" s="128"/>
      <c r="DE37" s="128"/>
      <c r="DF37" s="128"/>
      <c r="DG37" s="128"/>
      <c r="DH37" s="128"/>
      <c r="DI37" s="128"/>
      <c r="DJ37" s="128"/>
      <c r="DK37" s="128"/>
      <c r="DL37" s="129"/>
      <c r="DM37" s="127" t="e">
        <f>INDEX([1]Сентябрь!$C$4:$S$133,$DM$23,11)</f>
        <v>#REF!</v>
      </c>
      <c r="DN37" s="128"/>
      <c r="DO37" s="128"/>
      <c r="DP37" s="128"/>
      <c r="DQ37" s="128"/>
      <c r="DR37" s="128"/>
      <c r="DS37" s="128"/>
      <c r="DT37" s="128"/>
      <c r="DU37" s="128"/>
      <c r="DV37" s="129"/>
      <c r="DW37" s="127" t="e">
        <f>INDEX([1]Октябрь!$C$4:$S$133,$DW$23,11)</f>
        <v>#REF!</v>
      </c>
      <c r="DX37" s="128"/>
      <c r="DY37" s="128"/>
      <c r="DZ37" s="128"/>
      <c r="EA37" s="128"/>
      <c r="EB37" s="128"/>
      <c r="EC37" s="128"/>
      <c r="ED37" s="128"/>
      <c r="EE37" s="128"/>
      <c r="EF37" s="129"/>
      <c r="EG37" s="127" t="e">
        <f>INDEX([1]Ноябрь!$C$4:$S$133,$EG$23,11)</f>
        <v>#REF!</v>
      </c>
      <c r="EH37" s="128"/>
      <c r="EI37" s="128"/>
      <c r="EJ37" s="128"/>
      <c r="EK37" s="128"/>
      <c r="EL37" s="128"/>
      <c r="EM37" s="128"/>
      <c r="EN37" s="128"/>
      <c r="EO37" s="128"/>
      <c r="EP37" s="129"/>
      <c r="EQ37" s="127" t="e">
        <f>INDEX([1]Декабрь!$C$4:$S$133,$EQ$23,11)</f>
        <v>#REF!</v>
      </c>
      <c r="ER37" s="128"/>
      <c r="ES37" s="128"/>
      <c r="ET37" s="128"/>
      <c r="EU37" s="128"/>
      <c r="EV37" s="128"/>
      <c r="EW37" s="128"/>
      <c r="EX37" s="128"/>
      <c r="EY37" s="128"/>
      <c r="EZ37" s="129"/>
      <c r="FA37" s="130" t="e">
        <f>SUM(AK37:EZ37)</f>
        <v>#REF!</v>
      </c>
      <c r="FB37" s="131"/>
      <c r="FC37" s="131"/>
      <c r="FD37" s="131"/>
      <c r="FE37" s="131"/>
      <c r="FF37" s="131"/>
      <c r="FG37" s="131"/>
      <c r="FH37" s="131"/>
      <c r="FI37" s="131"/>
      <c r="FJ37" s="131"/>
      <c r="FK37" s="10"/>
    </row>
    <row r="38" spans="1:167" s="50" customFormat="1" ht="15" customHeight="1" x14ac:dyDescent="0.2">
      <c r="A38" s="103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3"/>
      <c r="T38" s="94"/>
      <c r="U38" s="134" t="s">
        <v>55</v>
      </c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5"/>
      <c r="AK38" s="136" t="e">
        <f>AK37</f>
        <v>#REF!</v>
      </c>
      <c r="AL38" s="136"/>
      <c r="AM38" s="136"/>
      <c r="AN38" s="136"/>
      <c r="AO38" s="136"/>
      <c r="AP38" s="136"/>
      <c r="AQ38" s="136"/>
      <c r="AR38" s="136"/>
      <c r="AS38" s="136"/>
      <c r="AT38" s="136"/>
      <c r="AU38" s="136" t="e">
        <f>AK38+AU37</f>
        <v>#REF!</v>
      </c>
      <c r="AV38" s="136"/>
      <c r="AW38" s="136"/>
      <c r="AX38" s="136"/>
      <c r="AY38" s="136"/>
      <c r="AZ38" s="136"/>
      <c r="BA38" s="136"/>
      <c r="BB38" s="136"/>
      <c r="BC38" s="136"/>
      <c r="BD38" s="136"/>
      <c r="BE38" s="136" t="e">
        <f>AU38+BE37</f>
        <v>#REF!</v>
      </c>
      <c r="BF38" s="136"/>
      <c r="BG38" s="136"/>
      <c r="BH38" s="136"/>
      <c r="BI38" s="136"/>
      <c r="BJ38" s="136"/>
      <c r="BK38" s="136"/>
      <c r="BL38" s="136"/>
      <c r="BM38" s="136"/>
      <c r="BN38" s="136"/>
      <c r="BO38" s="136" t="e">
        <f t="shared" ref="BO38" si="33">BE38+BO37</f>
        <v>#REF!</v>
      </c>
      <c r="BP38" s="136"/>
      <c r="BQ38" s="136"/>
      <c r="BR38" s="136"/>
      <c r="BS38" s="136"/>
      <c r="BT38" s="136"/>
      <c r="BU38" s="136"/>
      <c r="BV38" s="136"/>
      <c r="BW38" s="136"/>
      <c r="BX38" s="136"/>
      <c r="BY38" s="136" t="e">
        <f t="shared" ref="BY38" si="34">BO38+BY37</f>
        <v>#REF!</v>
      </c>
      <c r="BZ38" s="136"/>
      <c r="CA38" s="136"/>
      <c r="CB38" s="136"/>
      <c r="CC38" s="136"/>
      <c r="CD38" s="136"/>
      <c r="CE38" s="136"/>
      <c r="CF38" s="136"/>
      <c r="CG38" s="136"/>
      <c r="CH38" s="136"/>
      <c r="CI38" s="136" t="e">
        <f t="shared" ref="CI38" si="35">BY38+CI37</f>
        <v>#REF!</v>
      </c>
      <c r="CJ38" s="136"/>
      <c r="CK38" s="136"/>
      <c r="CL38" s="136"/>
      <c r="CM38" s="136"/>
      <c r="CN38" s="136"/>
      <c r="CO38" s="136"/>
      <c r="CP38" s="136"/>
      <c r="CQ38" s="136"/>
      <c r="CR38" s="136"/>
      <c r="CS38" s="136" t="e">
        <f t="shared" ref="CS38" si="36">CI38+CS37</f>
        <v>#REF!</v>
      </c>
      <c r="CT38" s="136"/>
      <c r="CU38" s="136"/>
      <c r="CV38" s="136"/>
      <c r="CW38" s="136"/>
      <c r="CX38" s="136"/>
      <c r="CY38" s="136"/>
      <c r="CZ38" s="136"/>
      <c r="DA38" s="136"/>
      <c r="DB38" s="136"/>
      <c r="DC38" s="136" t="e">
        <f t="shared" ref="DC38" si="37">CS38+DC37</f>
        <v>#REF!</v>
      </c>
      <c r="DD38" s="136"/>
      <c r="DE38" s="136"/>
      <c r="DF38" s="136"/>
      <c r="DG38" s="136"/>
      <c r="DH38" s="136"/>
      <c r="DI38" s="136"/>
      <c r="DJ38" s="136"/>
      <c r="DK38" s="136"/>
      <c r="DL38" s="136"/>
      <c r="DM38" s="136" t="e">
        <f t="shared" ref="DM38" si="38">DC38+DM37</f>
        <v>#REF!</v>
      </c>
      <c r="DN38" s="136"/>
      <c r="DO38" s="136"/>
      <c r="DP38" s="136"/>
      <c r="DQ38" s="136"/>
      <c r="DR38" s="136"/>
      <c r="DS38" s="136"/>
      <c r="DT38" s="136"/>
      <c r="DU38" s="136"/>
      <c r="DV38" s="136"/>
      <c r="DW38" s="136" t="e">
        <f t="shared" ref="DW38" si="39">DM38+DW37</f>
        <v>#REF!</v>
      </c>
      <c r="DX38" s="136"/>
      <c r="DY38" s="136"/>
      <c r="DZ38" s="136"/>
      <c r="EA38" s="136"/>
      <c r="EB38" s="136"/>
      <c r="EC38" s="136"/>
      <c r="ED38" s="136"/>
      <c r="EE38" s="136"/>
      <c r="EF38" s="136"/>
      <c r="EG38" s="136" t="e">
        <f t="shared" ref="EG38" si="40">DW38+EG37</f>
        <v>#REF!</v>
      </c>
      <c r="EH38" s="136"/>
      <c r="EI38" s="136"/>
      <c r="EJ38" s="136"/>
      <c r="EK38" s="136"/>
      <c r="EL38" s="136"/>
      <c r="EM38" s="136"/>
      <c r="EN38" s="136"/>
      <c r="EO38" s="136"/>
      <c r="EP38" s="136"/>
      <c r="EQ38" s="136" t="e">
        <f t="shared" ref="EQ38" si="41">EG38+EQ37</f>
        <v>#REF!</v>
      </c>
      <c r="ER38" s="136"/>
      <c r="ES38" s="136"/>
      <c r="ET38" s="136"/>
      <c r="EU38" s="136"/>
      <c r="EV38" s="136"/>
      <c r="EW38" s="136"/>
      <c r="EX38" s="136"/>
      <c r="EY38" s="136"/>
      <c r="EZ38" s="136"/>
      <c r="FA38" s="101" t="e">
        <f>EQ38</f>
        <v>#REF!</v>
      </c>
      <c r="FB38" s="102"/>
      <c r="FC38" s="102"/>
      <c r="FD38" s="102"/>
      <c r="FE38" s="102"/>
      <c r="FF38" s="102"/>
      <c r="FG38" s="102"/>
      <c r="FH38" s="102"/>
      <c r="FI38" s="102"/>
      <c r="FJ38" s="102"/>
      <c r="FK38" s="10"/>
    </row>
    <row r="39" spans="1:167" s="50" customFormat="1" ht="15" customHeight="1" thickBot="1" x14ac:dyDescent="0.25">
      <c r="A39" s="114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8"/>
      <c r="T39" s="114"/>
      <c r="U39" s="139" t="s">
        <v>56</v>
      </c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40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141"/>
      <c r="CX39" s="141"/>
      <c r="CY39" s="141"/>
      <c r="CZ39" s="141"/>
      <c r="DA39" s="141"/>
      <c r="DB39" s="141"/>
      <c r="DC39" s="141"/>
      <c r="DD39" s="141"/>
      <c r="DE39" s="141"/>
      <c r="DF39" s="141"/>
      <c r="DG39" s="141"/>
      <c r="DH39" s="141"/>
      <c r="DI39" s="141"/>
      <c r="DJ39" s="141"/>
      <c r="DK39" s="141"/>
      <c r="DL39" s="141"/>
      <c r="DM39" s="141"/>
      <c r="DN39" s="141"/>
      <c r="DO39" s="141"/>
      <c r="DP39" s="141"/>
      <c r="DQ39" s="141"/>
      <c r="DR39" s="141"/>
      <c r="DS39" s="141"/>
      <c r="DT39" s="141"/>
      <c r="DU39" s="141"/>
      <c r="DV39" s="141"/>
      <c r="DW39" s="141"/>
      <c r="DX39" s="141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141"/>
      <c r="EJ39" s="141"/>
      <c r="EK39" s="141"/>
      <c r="EL39" s="141"/>
      <c r="EM39" s="141"/>
      <c r="EN39" s="141"/>
      <c r="EO39" s="141"/>
      <c r="EP39" s="141"/>
      <c r="EQ39" s="141"/>
      <c r="ER39" s="141"/>
      <c r="ES39" s="141"/>
      <c r="ET39" s="141"/>
      <c r="EU39" s="141"/>
      <c r="EV39" s="141"/>
      <c r="EW39" s="141"/>
      <c r="EX39" s="141"/>
      <c r="EY39" s="141"/>
      <c r="EZ39" s="14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0"/>
    </row>
    <row r="40" spans="1:167" s="50" customFormat="1" ht="13.5" customHeight="1" x14ac:dyDescent="0.2">
      <c r="A40" s="142"/>
      <c r="B40" s="143" t="s">
        <v>57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4"/>
      <c r="AK40" s="145" t="e">
        <f>AK34-AK37</f>
        <v>#REF!</v>
      </c>
      <c r="AL40" s="146"/>
      <c r="AM40" s="146"/>
      <c r="AN40" s="146"/>
      <c r="AO40" s="146"/>
      <c r="AP40" s="146"/>
      <c r="AQ40" s="146"/>
      <c r="AR40" s="146"/>
      <c r="AS40" s="146"/>
      <c r="AT40" s="146"/>
      <c r="AU40" s="145" t="e">
        <f>AK40+AU34-AU37</f>
        <v>#REF!</v>
      </c>
      <c r="AV40" s="146"/>
      <c r="AW40" s="146"/>
      <c r="AX40" s="146"/>
      <c r="AY40" s="146"/>
      <c r="AZ40" s="146"/>
      <c r="BA40" s="146"/>
      <c r="BB40" s="146"/>
      <c r="BC40" s="146"/>
      <c r="BD40" s="146"/>
      <c r="BE40" s="145" t="e">
        <f>AU40+BE34-BE37</f>
        <v>#REF!</v>
      </c>
      <c r="BF40" s="146"/>
      <c r="BG40" s="146"/>
      <c r="BH40" s="146"/>
      <c r="BI40" s="146"/>
      <c r="BJ40" s="146"/>
      <c r="BK40" s="146"/>
      <c r="BL40" s="146"/>
      <c r="BM40" s="146"/>
      <c r="BN40" s="146"/>
      <c r="BO40" s="145" t="e">
        <f>BE40+BO34-BO37</f>
        <v>#REF!</v>
      </c>
      <c r="BP40" s="146"/>
      <c r="BQ40" s="146"/>
      <c r="BR40" s="146"/>
      <c r="BS40" s="146"/>
      <c r="BT40" s="146"/>
      <c r="BU40" s="146"/>
      <c r="BV40" s="146"/>
      <c r="BW40" s="146"/>
      <c r="BX40" s="146"/>
      <c r="BY40" s="145" t="e">
        <f>BO40+BY34-BY37</f>
        <v>#REF!</v>
      </c>
      <c r="BZ40" s="146"/>
      <c r="CA40" s="146"/>
      <c r="CB40" s="146"/>
      <c r="CC40" s="146"/>
      <c r="CD40" s="146"/>
      <c r="CE40" s="146"/>
      <c r="CF40" s="146"/>
      <c r="CG40" s="146"/>
      <c r="CH40" s="146"/>
      <c r="CI40" s="145" t="e">
        <f>BY40+CI34-CI37</f>
        <v>#REF!</v>
      </c>
      <c r="CJ40" s="146"/>
      <c r="CK40" s="146"/>
      <c r="CL40" s="146"/>
      <c r="CM40" s="146"/>
      <c r="CN40" s="146"/>
      <c r="CO40" s="146"/>
      <c r="CP40" s="146"/>
      <c r="CQ40" s="146"/>
      <c r="CR40" s="146"/>
      <c r="CS40" s="145" t="e">
        <f>CI40+CS34-CS37</f>
        <v>#REF!</v>
      </c>
      <c r="CT40" s="146"/>
      <c r="CU40" s="146"/>
      <c r="CV40" s="146"/>
      <c r="CW40" s="146"/>
      <c r="CX40" s="146"/>
      <c r="CY40" s="146"/>
      <c r="CZ40" s="146"/>
      <c r="DA40" s="146"/>
      <c r="DB40" s="146"/>
      <c r="DC40" s="145" t="e">
        <f t="shared" ref="DC40" si="42">CS40+DC34-DC37</f>
        <v>#REF!</v>
      </c>
      <c r="DD40" s="146"/>
      <c r="DE40" s="146"/>
      <c r="DF40" s="146"/>
      <c r="DG40" s="146"/>
      <c r="DH40" s="146"/>
      <c r="DI40" s="146"/>
      <c r="DJ40" s="146"/>
      <c r="DK40" s="146"/>
      <c r="DL40" s="146"/>
      <c r="DM40" s="145" t="e">
        <f t="shared" ref="DM40" si="43">DC40+DM34-DM37</f>
        <v>#REF!</v>
      </c>
      <c r="DN40" s="146"/>
      <c r="DO40" s="146"/>
      <c r="DP40" s="146"/>
      <c r="DQ40" s="146"/>
      <c r="DR40" s="146"/>
      <c r="DS40" s="146"/>
      <c r="DT40" s="146"/>
      <c r="DU40" s="146"/>
      <c r="DV40" s="146"/>
      <c r="DW40" s="145" t="e">
        <f t="shared" ref="DW40" si="44">DM40+DW34-DW37</f>
        <v>#REF!</v>
      </c>
      <c r="DX40" s="146"/>
      <c r="DY40" s="146"/>
      <c r="DZ40" s="146"/>
      <c r="EA40" s="146"/>
      <c r="EB40" s="146"/>
      <c r="EC40" s="146"/>
      <c r="ED40" s="146"/>
      <c r="EE40" s="146"/>
      <c r="EF40" s="146"/>
      <c r="EG40" s="145" t="e">
        <f t="shared" ref="EG40" si="45">DW40+EG34-EG37</f>
        <v>#REF!</v>
      </c>
      <c r="EH40" s="146"/>
      <c r="EI40" s="146"/>
      <c r="EJ40" s="146"/>
      <c r="EK40" s="146"/>
      <c r="EL40" s="146"/>
      <c r="EM40" s="146"/>
      <c r="EN40" s="146"/>
      <c r="EO40" s="146"/>
      <c r="EP40" s="146"/>
      <c r="EQ40" s="145" t="e">
        <f t="shared" ref="EQ40" si="46">EG40+EQ34-EQ37</f>
        <v>#REF!</v>
      </c>
      <c r="ER40" s="146"/>
      <c r="ES40" s="146"/>
      <c r="ET40" s="146"/>
      <c r="EU40" s="146"/>
      <c r="EV40" s="146"/>
      <c r="EW40" s="146"/>
      <c r="EX40" s="146"/>
      <c r="EY40" s="146"/>
      <c r="EZ40" s="146"/>
      <c r="FA40" s="112" t="e">
        <f>EQ40</f>
        <v>#REF!</v>
      </c>
      <c r="FB40" s="113"/>
      <c r="FC40" s="113"/>
      <c r="FD40" s="113"/>
      <c r="FE40" s="113"/>
      <c r="FF40" s="113"/>
      <c r="FG40" s="113"/>
      <c r="FH40" s="113"/>
      <c r="FI40" s="113"/>
      <c r="FJ40" s="113"/>
      <c r="FK40" s="10"/>
    </row>
    <row r="41" spans="1:167" s="50" customFormat="1" ht="13.5" customHeight="1" x14ac:dyDescent="0.2">
      <c r="A41" s="61"/>
      <c r="B41" s="147" t="s">
        <v>58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  <c r="AK41" s="80" t="e">
        <f>INDEX([1]Январь!$C$4:$S$133,$AK$23,12)</f>
        <v>#REF!</v>
      </c>
      <c r="AL41" s="80"/>
      <c r="AM41" s="80"/>
      <c r="AN41" s="80"/>
      <c r="AO41" s="80"/>
      <c r="AP41" s="80"/>
      <c r="AQ41" s="80"/>
      <c r="AR41" s="80"/>
      <c r="AS41" s="80"/>
      <c r="AT41" s="80"/>
      <c r="AU41" s="80" t="e">
        <f>INDEX([1]Февраль!$C$4:$S$133,$AU$23,12)</f>
        <v>#REF!</v>
      </c>
      <c r="AV41" s="80"/>
      <c r="AW41" s="80"/>
      <c r="AX41" s="80"/>
      <c r="AY41" s="80"/>
      <c r="AZ41" s="80"/>
      <c r="BA41" s="80"/>
      <c r="BB41" s="80"/>
      <c r="BC41" s="80"/>
      <c r="BD41" s="80"/>
      <c r="BE41" s="80" t="e">
        <f>INDEX([1]Март!$C$4:$S$133,$BE$23,12)</f>
        <v>#REF!</v>
      </c>
      <c r="BF41" s="80"/>
      <c r="BG41" s="80"/>
      <c r="BH41" s="80"/>
      <c r="BI41" s="80"/>
      <c r="BJ41" s="80"/>
      <c r="BK41" s="80"/>
      <c r="BL41" s="80"/>
      <c r="BM41" s="80"/>
      <c r="BN41" s="80"/>
      <c r="BO41" s="80" t="e">
        <f>INDEX([1]Апрель!$C$4:$S$133,$BO$23,12)</f>
        <v>#REF!</v>
      </c>
      <c r="BP41" s="80"/>
      <c r="BQ41" s="80"/>
      <c r="BR41" s="80"/>
      <c r="BS41" s="80"/>
      <c r="BT41" s="80"/>
      <c r="BU41" s="80"/>
      <c r="BV41" s="80"/>
      <c r="BW41" s="80"/>
      <c r="BX41" s="80"/>
      <c r="BY41" s="80" t="e">
        <f>INDEX([1]Май!$C$4:$S$133,$BY$23,12)</f>
        <v>#REF!</v>
      </c>
      <c r="BZ41" s="80"/>
      <c r="CA41" s="80"/>
      <c r="CB41" s="80"/>
      <c r="CC41" s="80"/>
      <c r="CD41" s="80"/>
      <c r="CE41" s="80"/>
      <c r="CF41" s="80"/>
      <c r="CG41" s="80"/>
      <c r="CH41" s="80"/>
      <c r="CI41" s="80" t="e">
        <f>INDEX([1]Июнь!$C$4:$S$133,$CI$23,12)</f>
        <v>#REF!</v>
      </c>
      <c r="CJ41" s="80"/>
      <c r="CK41" s="80"/>
      <c r="CL41" s="80"/>
      <c r="CM41" s="80"/>
      <c r="CN41" s="80"/>
      <c r="CO41" s="80"/>
      <c r="CP41" s="80"/>
      <c r="CQ41" s="80"/>
      <c r="CR41" s="80"/>
      <c r="CS41" s="80" t="e">
        <f>INDEX([1]Июль!$C$4:$S$133,$CS$23,12)</f>
        <v>#REF!</v>
      </c>
      <c r="CT41" s="80"/>
      <c r="CU41" s="80"/>
      <c r="CV41" s="80"/>
      <c r="CW41" s="80"/>
      <c r="CX41" s="80"/>
      <c r="CY41" s="80"/>
      <c r="CZ41" s="80"/>
      <c r="DA41" s="80"/>
      <c r="DB41" s="80"/>
      <c r="DC41" s="80" t="e">
        <f>INDEX([1]Август!$C$4:$S$133,$DC$23,12)</f>
        <v>#REF!</v>
      </c>
      <c r="DD41" s="80"/>
      <c r="DE41" s="80"/>
      <c r="DF41" s="80"/>
      <c r="DG41" s="80"/>
      <c r="DH41" s="80"/>
      <c r="DI41" s="80"/>
      <c r="DJ41" s="80"/>
      <c r="DK41" s="80"/>
      <c r="DL41" s="80"/>
      <c r="DM41" s="80" t="e">
        <f>INDEX([1]Сентябрь!$C$4:$S$133,$DM$23,12)</f>
        <v>#REF!</v>
      </c>
      <c r="DN41" s="80"/>
      <c r="DO41" s="80"/>
      <c r="DP41" s="80"/>
      <c r="DQ41" s="80"/>
      <c r="DR41" s="80"/>
      <c r="DS41" s="80"/>
      <c r="DT41" s="80"/>
      <c r="DU41" s="80"/>
      <c r="DV41" s="80"/>
      <c r="DW41" s="80" t="e">
        <f>INDEX([1]Октябрь!$C$4:$S$133,$DW$23,12)</f>
        <v>#REF!</v>
      </c>
      <c r="DX41" s="80"/>
      <c r="DY41" s="80"/>
      <c r="DZ41" s="80"/>
      <c r="EA41" s="80"/>
      <c r="EB41" s="80"/>
      <c r="EC41" s="80"/>
      <c r="ED41" s="80"/>
      <c r="EE41" s="80"/>
      <c r="EF41" s="80"/>
      <c r="EG41" s="80" t="e">
        <f>INDEX([1]Ноябрь!$C$4:$S$133,$EG$23,12)</f>
        <v>#REF!</v>
      </c>
      <c r="EH41" s="80"/>
      <c r="EI41" s="80"/>
      <c r="EJ41" s="80"/>
      <c r="EK41" s="80"/>
      <c r="EL41" s="80"/>
      <c r="EM41" s="80"/>
      <c r="EN41" s="80"/>
      <c r="EO41" s="80"/>
      <c r="EP41" s="80"/>
      <c r="EQ41" s="80" t="e">
        <f>INDEX([1]Декабрь!$C$4:$S$133,$EQ$23,12)</f>
        <v>#REF!</v>
      </c>
      <c r="ER41" s="80"/>
      <c r="ES41" s="80"/>
      <c r="ET41" s="80"/>
      <c r="EU41" s="80"/>
      <c r="EV41" s="80"/>
      <c r="EW41" s="80"/>
      <c r="EX41" s="80"/>
      <c r="EY41" s="80"/>
      <c r="EZ41" s="80"/>
      <c r="FA41" s="112" t="e">
        <f t="shared" ref="FA41:FA44" si="47">SUM(AK41:EZ41)</f>
        <v>#REF!</v>
      </c>
      <c r="FB41" s="113"/>
      <c r="FC41" s="113"/>
      <c r="FD41" s="113"/>
      <c r="FE41" s="113"/>
      <c r="FF41" s="113"/>
      <c r="FG41" s="113"/>
      <c r="FH41" s="113"/>
      <c r="FI41" s="113"/>
      <c r="FJ41" s="113"/>
      <c r="FK41" s="10"/>
    </row>
    <row r="42" spans="1:167" s="50" customFormat="1" ht="13.5" customHeight="1" x14ac:dyDescent="0.2">
      <c r="A42" s="142"/>
      <c r="B42" s="147" t="s">
        <v>59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80" t="e">
        <f>INDEX([1]Январь!$C$4:$S$133,$AK$23,13)</f>
        <v>#REF!</v>
      </c>
      <c r="AL42" s="80"/>
      <c r="AM42" s="80"/>
      <c r="AN42" s="80"/>
      <c r="AO42" s="80"/>
      <c r="AP42" s="80"/>
      <c r="AQ42" s="80"/>
      <c r="AR42" s="80"/>
      <c r="AS42" s="80"/>
      <c r="AT42" s="80"/>
      <c r="AU42" s="80" t="e">
        <f>INDEX([1]Февраль!$C$4:$S$133,$AU$23,13)</f>
        <v>#REF!</v>
      </c>
      <c r="AV42" s="80"/>
      <c r="AW42" s="80"/>
      <c r="AX42" s="80"/>
      <c r="AY42" s="80"/>
      <c r="AZ42" s="80"/>
      <c r="BA42" s="80"/>
      <c r="BB42" s="80"/>
      <c r="BC42" s="80"/>
      <c r="BD42" s="80"/>
      <c r="BE42" s="80" t="e">
        <f>INDEX([1]Март!$C$4:$S$133,$BE$23,13)</f>
        <v>#REF!</v>
      </c>
      <c r="BF42" s="80"/>
      <c r="BG42" s="80"/>
      <c r="BH42" s="80"/>
      <c r="BI42" s="80"/>
      <c r="BJ42" s="80"/>
      <c r="BK42" s="80"/>
      <c r="BL42" s="80"/>
      <c r="BM42" s="80"/>
      <c r="BN42" s="80"/>
      <c r="BO42" s="80" t="e">
        <f>INDEX([1]Апрель!$C$4:$S$133,$BO$23,13)</f>
        <v>#REF!</v>
      </c>
      <c r="BP42" s="80"/>
      <c r="BQ42" s="80"/>
      <c r="BR42" s="80"/>
      <c r="BS42" s="80"/>
      <c r="BT42" s="80"/>
      <c r="BU42" s="80"/>
      <c r="BV42" s="80"/>
      <c r="BW42" s="80"/>
      <c r="BX42" s="80"/>
      <c r="BY42" s="80" t="e">
        <f>INDEX([1]Май!$C$4:$S$133,$BY$23,13)</f>
        <v>#REF!</v>
      </c>
      <c r="BZ42" s="80"/>
      <c r="CA42" s="80"/>
      <c r="CB42" s="80"/>
      <c r="CC42" s="80"/>
      <c r="CD42" s="80"/>
      <c r="CE42" s="80"/>
      <c r="CF42" s="80"/>
      <c r="CG42" s="80"/>
      <c r="CH42" s="80"/>
      <c r="CI42" s="80" t="e">
        <f>INDEX([1]Июнь!$C$4:$S$133,$CI$23,13)</f>
        <v>#REF!</v>
      </c>
      <c r="CJ42" s="80"/>
      <c r="CK42" s="80"/>
      <c r="CL42" s="80"/>
      <c r="CM42" s="80"/>
      <c r="CN42" s="80"/>
      <c r="CO42" s="80"/>
      <c r="CP42" s="80"/>
      <c r="CQ42" s="80"/>
      <c r="CR42" s="80"/>
      <c r="CS42" s="80" t="e">
        <f>INDEX([1]Июль!$C$4:$S$133,$CS$23,13)</f>
        <v>#REF!</v>
      </c>
      <c r="CT42" s="80"/>
      <c r="CU42" s="80"/>
      <c r="CV42" s="80"/>
      <c r="CW42" s="80"/>
      <c r="CX42" s="80"/>
      <c r="CY42" s="80"/>
      <c r="CZ42" s="80"/>
      <c r="DA42" s="80"/>
      <c r="DB42" s="80"/>
      <c r="DC42" s="80" t="e">
        <f>INDEX([1]Август!$C$4:$S$133,$DC$23,13)</f>
        <v>#REF!</v>
      </c>
      <c r="DD42" s="80"/>
      <c r="DE42" s="80"/>
      <c r="DF42" s="80"/>
      <c r="DG42" s="80"/>
      <c r="DH42" s="80"/>
      <c r="DI42" s="80"/>
      <c r="DJ42" s="80"/>
      <c r="DK42" s="80"/>
      <c r="DL42" s="80"/>
      <c r="DM42" s="80" t="e">
        <f>INDEX([1]Сентябрь!$C$4:$S$133,$DM$23,13)</f>
        <v>#REF!</v>
      </c>
      <c r="DN42" s="80"/>
      <c r="DO42" s="80"/>
      <c r="DP42" s="80"/>
      <c r="DQ42" s="80"/>
      <c r="DR42" s="80"/>
      <c r="DS42" s="80"/>
      <c r="DT42" s="80"/>
      <c r="DU42" s="80"/>
      <c r="DV42" s="80"/>
      <c r="DW42" s="80" t="e">
        <f>INDEX([1]Октябрь!$C$4:$S$133,$DW$23,13)</f>
        <v>#REF!</v>
      </c>
      <c r="DX42" s="80"/>
      <c r="DY42" s="80"/>
      <c r="DZ42" s="80"/>
      <c r="EA42" s="80"/>
      <c r="EB42" s="80"/>
      <c r="EC42" s="80"/>
      <c r="ED42" s="80"/>
      <c r="EE42" s="80"/>
      <c r="EF42" s="80"/>
      <c r="EG42" s="80" t="e">
        <f>INDEX([1]Ноябрь!$C$4:$S$133,$EG$23,13)</f>
        <v>#REF!</v>
      </c>
      <c r="EH42" s="80"/>
      <c r="EI42" s="80"/>
      <c r="EJ42" s="80"/>
      <c r="EK42" s="80"/>
      <c r="EL42" s="80"/>
      <c r="EM42" s="80"/>
      <c r="EN42" s="80"/>
      <c r="EO42" s="80"/>
      <c r="EP42" s="80"/>
      <c r="EQ42" s="80" t="e">
        <f>INDEX([1]Декабрь!$C$4:$S$133,$EQ$23,13)</f>
        <v>#REF!</v>
      </c>
      <c r="ER42" s="80"/>
      <c r="ES42" s="80"/>
      <c r="ET42" s="80"/>
      <c r="EU42" s="80"/>
      <c r="EV42" s="80"/>
      <c r="EW42" s="80"/>
      <c r="EX42" s="80"/>
      <c r="EY42" s="80"/>
      <c r="EZ42" s="80"/>
      <c r="FA42" s="112" t="e">
        <f t="shared" si="47"/>
        <v>#REF!</v>
      </c>
      <c r="FB42" s="113"/>
      <c r="FC42" s="113"/>
      <c r="FD42" s="113"/>
      <c r="FE42" s="113"/>
      <c r="FF42" s="113"/>
      <c r="FG42" s="113"/>
      <c r="FH42" s="113"/>
      <c r="FI42" s="113"/>
      <c r="FJ42" s="113"/>
      <c r="FK42" s="10"/>
    </row>
    <row r="43" spans="1:167" s="50" customFormat="1" ht="13.5" customHeight="1" x14ac:dyDescent="0.2">
      <c r="A43" s="43"/>
      <c r="B43" s="149" t="s">
        <v>60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80" t="e">
        <f>INDEX([1]Январь!$C$4:$S$133,$AK$23,14)</f>
        <v>#REF!</v>
      </c>
      <c r="AL43" s="80"/>
      <c r="AM43" s="80"/>
      <c r="AN43" s="80"/>
      <c r="AO43" s="80"/>
      <c r="AP43" s="80"/>
      <c r="AQ43" s="80"/>
      <c r="AR43" s="80"/>
      <c r="AS43" s="80"/>
      <c r="AT43" s="80"/>
      <c r="AU43" s="80" t="e">
        <f>INDEX([1]Февраль!$C$4:$S$133,$AU$23,14)</f>
        <v>#REF!</v>
      </c>
      <c r="AV43" s="80"/>
      <c r="AW43" s="80"/>
      <c r="AX43" s="80"/>
      <c r="AY43" s="80"/>
      <c r="AZ43" s="80"/>
      <c r="BA43" s="80"/>
      <c r="BB43" s="80"/>
      <c r="BC43" s="80"/>
      <c r="BD43" s="80"/>
      <c r="BE43" s="80" t="e">
        <f>INDEX([1]Март!$C$4:$S$133,$BE$23,14)</f>
        <v>#REF!</v>
      </c>
      <c r="BF43" s="80"/>
      <c r="BG43" s="80"/>
      <c r="BH43" s="80"/>
      <c r="BI43" s="80"/>
      <c r="BJ43" s="80"/>
      <c r="BK43" s="80"/>
      <c r="BL43" s="80"/>
      <c r="BM43" s="80"/>
      <c r="BN43" s="80"/>
      <c r="BO43" s="80" t="e">
        <f>INDEX([1]Апрель!$C$4:$S$133,$BO$23,14)</f>
        <v>#REF!</v>
      </c>
      <c r="BP43" s="80"/>
      <c r="BQ43" s="80"/>
      <c r="BR43" s="80"/>
      <c r="BS43" s="80"/>
      <c r="BT43" s="80"/>
      <c r="BU43" s="80"/>
      <c r="BV43" s="80"/>
      <c r="BW43" s="80"/>
      <c r="BX43" s="80"/>
      <c r="BY43" s="80" t="e">
        <f>INDEX([1]Май!$C$4:$S$133,$BY$23,14)</f>
        <v>#REF!</v>
      </c>
      <c r="BZ43" s="80"/>
      <c r="CA43" s="80"/>
      <c r="CB43" s="80"/>
      <c r="CC43" s="80"/>
      <c r="CD43" s="80"/>
      <c r="CE43" s="80"/>
      <c r="CF43" s="80"/>
      <c r="CG43" s="80"/>
      <c r="CH43" s="80"/>
      <c r="CI43" s="80" t="e">
        <f>INDEX([1]Июнь!$C$4:$S$133,$CI$23,14)</f>
        <v>#REF!</v>
      </c>
      <c r="CJ43" s="80"/>
      <c r="CK43" s="80"/>
      <c r="CL43" s="80"/>
      <c r="CM43" s="80"/>
      <c r="CN43" s="80"/>
      <c r="CO43" s="80"/>
      <c r="CP43" s="80"/>
      <c r="CQ43" s="80"/>
      <c r="CR43" s="80"/>
      <c r="CS43" s="80" t="e">
        <f>INDEX([1]Июль!$C$4:$S$133,$CS$23,14)</f>
        <v>#REF!</v>
      </c>
      <c r="CT43" s="80"/>
      <c r="CU43" s="80"/>
      <c r="CV43" s="80"/>
      <c r="CW43" s="80"/>
      <c r="CX43" s="80"/>
      <c r="CY43" s="80"/>
      <c r="CZ43" s="80"/>
      <c r="DA43" s="80"/>
      <c r="DB43" s="80"/>
      <c r="DC43" s="80" t="e">
        <f>INDEX([1]Август!$C$4:$S$133,$DC$23,14)</f>
        <v>#REF!</v>
      </c>
      <c r="DD43" s="80"/>
      <c r="DE43" s="80"/>
      <c r="DF43" s="80"/>
      <c r="DG43" s="80"/>
      <c r="DH43" s="80"/>
      <c r="DI43" s="80"/>
      <c r="DJ43" s="80"/>
      <c r="DK43" s="80"/>
      <c r="DL43" s="80"/>
      <c r="DM43" s="80" t="e">
        <f>INDEX([1]Сентябрь!$C$4:$S$133,$DM$23,14)</f>
        <v>#REF!</v>
      </c>
      <c r="DN43" s="80"/>
      <c r="DO43" s="80"/>
      <c r="DP43" s="80"/>
      <c r="DQ43" s="80"/>
      <c r="DR43" s="80"/>
      <c r="DS43" s="80"/>
      <c r="DT43" s="80"/>
      <c r="DU43" s="80"/>
      <c r="DV43" s="80"/>
      <c r="DW43" s="80" t="e">
        <f>INDEX([1]Октябрь!$C$4:$S$133,$DW$23,14)</f>
        <v>#REF!</v>
      </c>
      <c r="DX43" s="80"/>
      <c r="DY43" s="80"/>
      <c r="DZ43" s="80"/>
      <c r="EA43" s="80"/>
      <c r="EB43" s="80"/>
      <c r="EC43" s="80"/>
      <c r="ED43" s="80"/>
      <c r="EE43" s="80"/>
      <c r="EF43" s="80"/>
      <c r="EG43" s="80" t="e">
        <f>INDEX([1]Ноябрь!$C$4:$S$133,$EG$23,14)</f>
        <v>#REF!</v>
      </c>
      <c r="EH43" s="80"/>
      <c r="EI43" s="80"/>
      <c r="EJ43" s="80"/>
      <c r="EK43" s="80"/>
      <c r="EL43" s="80"/>
      <c r="EM43" s="80"/>
      <c r="EN43" s="80"/>
      <c r="EO43" s="80"/>
      <c r="EP43" s="80"/>
      <c r="EQ43" s="80" t="e">
        <f>INDEX([1]Декабрь!$C$4:$S$133,$EQ$23,14)</f>
        <v>#REF!</v>
      </c>
      <c r="ER43" s="80"/>
      <c r="ES43" s="80"/>
      <c r="ET43" s="80"/>
      <c r="EU43" s="80"/>
      <c r="EV43" s="80"/>
      <c r="EW43" s="80"/>
      <c r="EX43" s="80"/>
      <c r="EY43" s="80"/>
      <c r="EZ43" s="80"/>
      <c r="FA43" s="112" t="e">
        <f t="shared" si="47"/>
        <v>#REF!</v>
      </c>
      <c r="FB43" s="113"/>
      <c r="FC43" s="113"/>
      <c r="FD43" s="113"/>
      <c r="FE43" s="113"/>
      <c r="FF43" s="113"/>
      <c r="FG43" s="113"/>
      <c r="FH43" s="113"/>
      <c r="FI43" s="113"/>
      <c r="FJ43" s="113"/>
      <c r="FK43" s="10"/>
    </row>
    <row r="44" spans="1:167" s="50" customFormat="1" ht="13.5" customHeight="1" thickBot="1" x14ac:dyDescent="0.25">
      <c r="A44" s="43"/>
      <c r="B44" s="151" t="s">
        <v>61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90" t="e">
        <f>INDEX([1]Январь!$C$4:$S$133,$AK$23,15)</f>
        <v>#REF!</v>
      </c>
      <c r="AL44" s="90"/>
      <c r="AM44" s="90"/>
      <c r="AN44" s="90"/>
      <c r="AO44" s="90"/>
      <c r="AP44" s="90"/>
      <c r="AQ44" s="90"/>
      <c r="AR44" s="90"/>
      <c r="AS44" s="90"/>
      <c r="AT44" s="90"/>
      <c r="AU44" s="90" t="e">
        <f>INDEX([1]Февраль!$C$4:$S$133,$AU$23,15)</f>
        <v>#REF!</v>
      </c>
      <c r="AV44" s="90"/>
      <c r="AW44" s="90"/>
      <c r="AX44" s="90"/>
      <c r="AY44" s="90"/>
      <c r="AZ44" s="90"/>
      <c r="BA44" s="90"/>
      <c r="BB44" s="90"/>
      <c r="BC44" s="90"/>
      <c r="BD44" s="90"/>
      <c r="BE44" s="90" t="e">
        <f>INDEX([1]Март!$C$4:$S$133,$BE$23,15)</f>
        <v>#REF!</v>
      </c>
      <c r="BF44" s="90"/>
      <c r="BG44" s="90"/>
      <c r="BH44" s="90"/>
      <c r="BI44" s="90"/>
      <c r="BJ44" s="90"/>
      <c r="BK44" s="90"/>
      <c r="BL44" s="90"/>
      <c r="BM44" s="90"/>
      <c r="BN44" s="90"/>
      <c r="BO44" s="90" t="e">
        <f>INDEX([1]Апрель!$C$4:$S$133,$BO$23,15)</f>
        <v>#REF!</v>
      </c>
      <c r="BP44" s="90"/>
      <c r="BQ44" s="90"/>
      <c r="BR44" s="90"/>
      <c r="BS44" s="90"/>
      <c r="BT44" s="90"/>
      <c r="BU44" s="90"/>
      <c r="BV44" s="90"/>
      <c r="BW44" s="90"/>
      <c r="BX44" s="90"/>
      <c r="BY44" s="90" t="e">
        <f>INDEX([1]Май!$C$4:$S$133,$BY$23,15)</f>
        <v>#REF!</v>
      </c>
      <c r="BZ44" s="90"/>
      <c r="CA44" s="90"/>
      <c r="CB44" s="90"/>
      <c r="CC44" s="90"/>
      <c r="CD44" s="90"/>
      <c r="CE44" s="90"/>
      <c r="CF44" s="90"/>
      <c r="CG44" s="90"/>
      <c r="CH44" s="90"/>
      <c r="CI44" s="90" t="e">
        <f>INDEX([1]Июнь!$C$4:$S$133,$CI$23,15)</f>
        <v>#REF!</v>
      </c>
      <c r="CJ44" s="90"/>
      <c r="CK44" s="90"/>
      <c r="CL44" s="90"/>
      <c r="CM44" s="90"/>
      <c r="CN44" s="90"/>
      <c r="CO44" s="90"/>
      <c r="CP44" s="90"/>
      <c r="CQ44" s="90"/>
      <c r="CR44" s="90"/>
      <c r="CS44" s="90" t="e">
        <f>INDEX([1]Июль!$C$4:$S$133,$CS$23,15)</f>
        <v>#REF!</v>
      </c>
      <c r="CT44" s="90"/>
      <c r="CU44" s="90"/>
      <c r="CV44" s="90"/>
      <c r="CW44" s="90"/>
      <c r="CX44" s="90"/>
      <c r="CY44" s="90"/>
      <c r="CZ44" s="90"/>
      <c r="DA44" s="90"/>
      <c r="DB44" s="90"/>
      <c r="DC44" s="90" t="e">
        <f>INDEX([1]Август!$C$4:$S$133,$DC$23,15)</f>
        <v>#REF!</v>
      </c>
      <c r="DD44" s="90"/>
      <c r="DE44" s="90"/>
      <c r="DF44" s="90"/>
      <c r="DG44" s="90"/>
      <c r="DH44" s="90"/>
      <c r="DI44" s="90"/>
      <c r="DJ44" s="90"/>
      <c r="DK44" s="90"/>
      <c r="DL44" s="90"/>
      <c r="DM44" s="90" t="e">
        <f>INDEX([1]Сентябрь!$C$4:$S$133,$DM$23,15)</f>
        <v>#REF!</v>
      </c>
      <c r="DN44" s="90"/>
      <c r="DO44" s="90"/>
      <c r="DP44" s="90"/>
      <c r="DQ44" s="90"/>
      <c r="DR44" s="90"/>
      <c r="DS44" s="90"/>
      <c r="DT44" s="90"/>
      <c r="DU44" s="90"/>
      <c r="DV44" s="90"/>
      <c r="DW44" s="90" t="e">
        <f>INDEX([1]Октябрь!$C$4:$S$133,$DW$23,15)</f>
        <v>#REF!</v>
      </c>
      <c r="DX44" s="90"/>
      <c r="DY44" s="90"/>
      <c r="DZ44" s="90"/>
      <c r="EA44" s="90"/>
      <c r="EB44" s="90"/>
      <c r="EC44" s="90"/>
      <c r="ED44" s="90"/>
      <c r="EE44" s="90"/>
      <c r="EF44" s="90"/>
      <c r="EG44" s="90" t="e">
        <f>INDEX([1]Ноябрь!$C$4:$S$133,$EG$23,15)</f>
        <v>#REF!</v>
      </c>
      <c r="EH44" s="90"/>
      <c r="EI44" s="90"/>
      <c r="EJ44" s="90"/>
      <c r="EK44" s="90"/>
      <c r="EL44" s="90"/>
      <c r="EM44" s="90"/>
      <c r="EN44" s="90"/>
      <c r="EO44" s="90"/>
      <c r="EP44" s="90"/>
      <c r="EQ44" s="90" t="e">
        <f>INDEX([1]Декабрь!$C$4:$S$133,$EQ$23,15)</f>
        <v>#REF!</v>
      </c>
      <c r="ER44" s="90"/>
      <c r="ES44" s="90"/>
      <c r="ET44" s="90"/>
      <c r="EU44" s="90"/>
      <c r="EV44" s="90"/>
      <c r="EW44" s="90"/>
      <c r="EX44" s="90"/>
      <c r="EY44" s="90"/>
      <c r="EZ44" s="90"/>
      <c r="FA44" s="153" t="e">
        <f t="shared" si="47"/>
        <v>#REF!</v>
      </c>
      <c r="FB44" s="121"/>
      <c r="FC44" s="121"/>
      <c r="FD44" s="121"/>
      <c r="FE44" s="121"/>
      <c r="FF44" s="121"/>
      <c r="FG44" s="121"/>
      <c r="FH44" s="121"/>
      <c r="FI44" s="121"/>
      <c r="FJ44" s="121"/>
      <c r="FK44" s="10"/>
    </row>
    <row r="45" spans="1:167" s="50" customFormat="1" ht="13.5" customHeight="1" x14ac:dyDescent="0.2">
      <c r="A45" s="154"/>
      <c r="B45" s="155" t="s">
        <v>62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136" t="e">
        <f>INDEX([1]Январь!$C$4:S$133,AK$23,16)</f>
        <v>#REF!</v>
      </c>
      <c r="AL45" s="136"/>
      <c r="AM45" s="136"/>
      <c r="AN45" s="136"/>
      <c r="AO45" s="136"/>
      <c r="AP45" s="136"/>
      <c r="AQ45" s="136"/>
      <c r="AR45" s="136"/>
      <c r="AS45" s="136"/>
      <c r="AT45" s="136"/>
      <c r="AU45" s="136" t="e">
        <f>INDEX([1]Февраль!$C$4:AC$133,AU$23,16)</f>
        <v>#REF!</v>
      </c>
      <c r="AV45" s="136"/>
      <c r="AW45" s="136"/>
      <c r="AX45" s="136"/>
      <c r="AY45" s="136"/>
      <c r="AZ45" s="136"/>
      <c r="BA45" s="136"/>
      <c r="BB45" s="136"/>
      <c r="BC45" s="136"/>
      <c r="BD45" s="136"/>
      <c r="BE45" s="136" t="e">
        <f>INDEX([1]Март!$C$4:AM$133,BE$23,16)</f>
        <v>#REF!</v>
      </c>
      <c r="BF45" s="136"/>
      <c r="BG45" s="136"/>
      <c r="BH45" s="136"/>
      <c r="BI45" s="136"/>
      <c r="BJ45" s="136"/>
      <c r="BK45" s="136"/>
      <c r="BL45" s="136"/>
      <c r="BM45" s="136"/>
      <c r="BN45" s="136"/>
      <c r="BO45" s="136" t="e">
        <f>INDEX([1]Апрель!$C$4:AW$133,BO$23,16)</f>
        <v>#REF!</v>
      </c>
      <c r="BP45" s="136"/>
      <c r="BQ45" s="136"/>
      <c r="BR45" s="136"/>
      <c r="BS45" s="136"/>
      <c r="BT45" s="136"/>
      <c r="BU45" s="136"/>
      <c r="BV45" s="136"/>
      <c r="BW45" s="136"/>
      <c r="BX45" s="136"/>
      <c r="BY45" s="136" t="e">
        <f>INDEX([1]Май!$C$4:BG$133,BY$23,16)</f>
        <v>#REF!</v>
      </c>
      <c r="BZ45" s="136"/>
      <c r="CA45" s="136"/>
      <c r="CB45" s="136"/>
      <c r="CC45" s="136"/>
      <c r="CD45" s="136"/>
      <c r="CE45" s="136"/>
      <c r="CF45" s="136"/>
      <c r="CG45" s="136"/>
      <c r="CH45" s="136"/>
      <c r="CI45" s="136" t="e">
        <f>INDEX([1]Июнь!$C$4:BQ$133,CI$23,16)</f>
        <v>#REF!</v>
      </c>
      <c r="CJ45" s="136"/>
      <c r="CK45" s="136"/>
      <c r="CL45" s="136"/>
      <c r="CM45" s="136"/>
      <c r="CN45" s="136"/>
      <c r="CO45" s="136"/>
      <c r="CP45" s="136"/>
      <c r="CQ45" s="136"/>
      <c r="CR45" s="136"/>
      <c r="CS45" s="136" t="e">
        <f>INDEX([1]Июль!$C$4:CA$133,CS$23,16)</f>
        <v>#REF!</v>
      </c>
      <c r="CT45" s="136"/>
      <c r="CU45" s="136"/>
      <c r="CV45" s="136"/>
      <c r="CW45" s="136"/>
      <c r="CX45" s="136"/>
      <c r="CY45" s="136"/>
      <c r="CZ45" s="136"/>
      <c r="DA45" s="136"/>
      <c r="DB45" s="136"/>
      <c r="DC45" s="136" t="e">
        <f>INDEX([1]Август!$C$4:CK$133,DC$23,16)</f>
        <v>#REF!</v>
      </c>
      <c r="DD45" s="136"/>
      <c r="DE45" s="136"/>
      <c r="DF45" s="136"/>
      <c r="DG45" s="136"/>
      <c r="DH45" s="136"/>
      <c r="DI45" s="136"/>
      <c r="DJ45" s="136"/>
      <c r="DK45" s="136"/>
      <c r="DL45" s="136"/>
      <c r="DM45" s="136" t="e">
        <f>INDEX([1]Сентябрь!$C$4:CU$133,DM$23,16)</f>
        <v>#REF!</v>
      </c>
      <c r="DN45" s="136"/>
      <c r="DO45" s="136"/>
      <c r="DP45" s="136"/>
      <c r="DQ45" s="136"/>
      <c r="DR45" s="136"/>
      <c r="DS45" s="136"/>
      <c r="DT45" s="136"/>
      <c r="DU45" s="136"/>
      <c r="DV45" s="136"/>
      <c r="DW45" s="136" t="e">
        <f>INDEX([1]Октябрь!$C$4:DE$133,DW$23,16)</f>
        <v>#REF!</v>
      </c>
      <c r="DX45" s="136"/>
      <c r="DY45" s="136"/>
      <c r="DZ45" s="136"/>
      <c r="EA45" s="136"/>
      <c r="EB45" s="136"/>
      <c r="EC45" s="136"/>
      <c r="ED45" s="136"/>
      <c r="EE45" s="136"/>
      <c r="EF45" s="136"/>
      <c r="EG45" s="136" t="e">
        <f>INDEX([1]Ноябрь!$C$4:DO$133,EG$23,16)</f>
        <v>#REF!</v>
      </c>
      <c r="EH45" s="136"/>
      <c r="EI45" s="136"/>
      <c r="EJ45" s="136"/>
      <c r="EK45" s="136"/>
      <c r="EL45" s="136"/>
      <c r="EM45" s="136"/>
      <c r="EN45" s="136"/>
      <c r="EO45" s="136"/>
      <c r="EP45" s="136"/>
      <c r="EQ45" s="136" t="e">
        <f>INDEX([1]Декабрь!$C$4:DY$133,EQ$23,16)</f>
        <v>#REF!</v>
      </c>
      <c r="ER45" s="136"/>
      <c r="ES45" s="136"/>
      <c r="ET45" s="136"/>
      <c r="EU45" s="136"/>
      <c r="EV45" s="136"/>
      <c r="EW45" s="136"/>
      <c r="EX45" s="136"/>
      <c r="EY45" s="136"/>
      <c r="EZ45" s="136"/>
      <c r="FA45" s="130" t="e">
        <f>SUM(AK45:EZ45)</f>
        <v>#REF!</v>
      </c>
      <c r="FB45" s="131"/>
      <c r="FC45" s="131"/>
      <c r="FD45" s="131"/>
      <c r="FE45" s="131"/>
      <c r="FF45" s="131"/>
      <c r="FG45" s="131"/>
      <c r="FH45" s="131"/>
      <c r="FI45" s="131"/>
      <c r="FJ45" s="131"/>
      <c r="FK45" s="10"/>
    </row>
    <row r="46" spans="1:167" s="50" customFormat="1" ht="13.5" customHeight="1" x14ac:dyDescent="0.2">
      <c r="A46" s="53"/>
      <c r="B46" s="157" t="s">
        <v>63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159" t="e">
        <f>INDEX([1]Январь!$C$4:$S$133,$AK$23,17)</f>
        <v>#REF!</v>
      </c>
      <c r="AL46" s="160"/>
      <c r="AM46" s="160"/>
      <c r="AN46" s="160"/>
      <c r="AO46" s="160"/>
      <c r="AP46" s="160"/>
      <c r="AQ46" s="160"/>
      <c r="AR46" s="160"/>
      <c r="AS46" s="160"/>
      <c r="AT46" s="160"/>
      <c r="AU46" s="159" t="e">
        <f>INDEX([1]Февраль!$C$4:$S$133,$AU$23,17)</f>
        <v>#REF!</v>
      </c>
      <c r="AV46" s="160"/>
      <c r="AW46" s="160"/>
      <c r="AX46" s="160"/>
      <c r="AY46" s="160"/>
      <c r="AZ46" s="160"/>
      <c r="BA46" s="160"/>
      <c r="BB46" s="160"/>
      <c r="BC46" s="160"/>
      <c r="BD46" s="160"/>
      <c r="BE46" s="159" t="e">
        <f>INDEX([1]Март!$C$4:$S$133,$BE$23,17)</f>
        <v>#REF!</v>
      </c>
      <c r="BF46" s="160"/>
      <c r="BG46" s="160"/>
      <c r="BH46" s="160"/>
      <c r="BI46" s="160"/>
      <c r="BJ46" s="160"/>
      <c r="BK46" s="160"/>
      <c r="BL46" s="160"/>
      <c r="BM46" s="160"/>
      <c r="BN46" s="160"/>
      <c r="BO46" s="159" t="e">
        <f>INDEX([1]Апрель!$C$4:$S$133,$BO$23,17)</f>
        <v>#REF!</v>
      </c>
      <c r="BP46" s="160"/>
      <c r="BQ46" s="160"/>
      <c r="BR46" s="160"/>
      <c r="BS46" s="160"/>
      <c r="BT46" s="160"/>
      <c r="BU46" s="160"/>
      <c r="BV46" s="160"/>
      <c r="BW46" s="160"/>
      <c r="BX46" s="160"/>
      <c r="BY46" s="159" t="e">
        <f>INDEX([1]Май!$C$4:$S$133,$BY$23,17)</f>
        <v>#REF!</v>
      </c>
      <c r="BZ46" s="160"/>
      <c r="CA46" s="160"/>
      <c r="CB46" s="160"/>
      <c r="CC46" s="160"/>
      <c r="CD46" s="160"/>
      <c r="CE46" s="160"/>
      <c r="CF46" s="160"/>
      <c r="CG46" s="160"/>
      <c r="CH46" s="160"/>
      <c r="CI46" s="159" t="e">
        <f>INDEX([1]Июнь!$C$4:$S$133,$CI$23,17)</f>
        <v>#REF!</v>
      </c>
      <c r="CJ46" s="160"/>
      <c r="CK46" s="160"/>
      <c r="CL46" s="160"/>
      <c r="CM46" s="160"/>
      <c r="CN46" s="160"/>
      <c r="CO46" s="160"/>
      <c r="CP46" s="160"/>
      <c r="CQ46" s="160"/>
      <c r="CR46" s="160"/>
      <c r="CS46" s="159" t="e">
        <f>INDEX([1]Июль!$C$4:$S$133,$CS$23,17)</f>
        <v>#REF!</v>
      </c>
      <c r="CT46" s="160"/>
      <c r="CU46" s="160"/>
      <c r="CV46" s="160"/>
      <c r="CW46" s="160"/>
      <c r="CX46" s="160"/>
      <c r="CY46" s="160"/>
      <c r="CZ46" s="160"/>
      <c r="DA46" s="160"/>
      <c r="DB46" s="160"/>
      <c r="DC46" s="159" t="e">
        <f>INDEX([1]Август!$C$4:$S$133,$DC$23,17)</f>
        <v>#REF!</v>
      </c>
      <c r="DD46" s="160"/>
      <c r="DE46" s="160"/>
      <c r="DF46" s="160"/>
      <c r="DG46" s="160"/>
      <c r="DH46" s="160"/>
      <c r="DI46" s="160"/>
      <c r="DJ46" s="160"/>
      <c r="DK46" s="160"/>
      <c r="DL46" s="160"/>
      <c r="DM46" s="159" t="e">
        <f>INDEX([1]Сентябрь!$C$4:$S$133,$DM$23,17)</f>
        <v>#REF!</v>
      </c>
      <c r="DN46" s="160"/>
      <c r="DO46" s="160"/>
      <c r="DP46" s="160"/>
      <c r="DQ46" s="160"/>
      <c r="DR46" s="160"/>
      <c r="DS46" s="160"/>
      <c r="DT46" s="160"/>
      <c r="DU46" s="160"/>
      <c r="DV46" s="160"/>
      <c r="DW46" s="159" t="e">
        <f>INDEX([1]Октябрь!$C$4:$S$133,$DW$23,17)</f>
        <v>#REF!</v>
      </c>
      <c r="DX46" s="160"/>
      <c r="DY46" s="160"/>
      <c r="DZ46" s="160"/>
      <c r="EA46" s="160"/>
      <c r="EB46" s="160"/>
      <c r="EC46" s="160"/>
      <c r="ED46" s="160"/>
      <c r="EE46" s="160"/>
      <c r="EF46" s="160"/>
      <c r="EG46" s="159" t="e">
        <f>INDEX([1]Ноябрь!$C$4:$S$133,$EG$23,17)</f>
        <v>#REF!</v>
      </c>
      <c r="EH46" s="160"/>
      <c r="EI46" s="160"/>
      <c r="EJ46" s="160"/>
      <c r="EK46" s="160"/>
      <c r="EL46" s="160"/>
      <c r="EM46" s="160"/>
      <c r="EN46" s="160"/>
      <c r="EO46" s="160"/>
      <c r="EP46" s="160"/>
      <c r="EQ46" s="159" t="e">
        <f>INDEX([1]Декабрь!$C$4:$S$133,$EQ$23,17)</f>
        <v>#REF!</v>
      </c>
      <c r="ER46" s="160"/>
      <c r="ES46" s="160"/>
      <c r="ET46" s="160"/>
      <c r="EU46" s="160"/>
      <c r="EV46" s="160"/>
      <c r="EW46" s="160"/>
      <c r="EX46" s="160"/>
      <c r="EY46" s="160"/>
      <c r="EZ46" s="160"/>
      <c r="FA46" s="112" t="e">
        <f>SUM(AK46:EZ46)</f>
        <v>#REF!</v>
      </c>
      <c r="FB46" s="113"/>
      <c r="FC46" s="113"/>
      <c r="FD46" s="113"/>
      <c r="FE46" s="113"/>
      <c r="FF46" s="113"/>
      <c r="FG46" s="113"/>
      <c r="FH46" s="113"/>
      <c r="FI46" s="113"/>
      <c r="FJ46" s="113"/>
      <c r="FK46" s="10"/>
    </row>
    <row r="47" spans="1:167" s="50" customFormat="1" ht="13.5" customHeight="1" x14ac:dyDescent="0.2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163"/>
      <c r="DA47" s="163"/>
      <c r="DB47" s="163"/>
      <c r="DC47" s="163"/>
      <c r="DD47" s="163"/>
      <c r="DE47" s="163"/>
      <c r="DF47" s="163"/>
      <c r="DG47" s="163"/>
      <c r="DH47" s="163"/>
      <c r="DI47" s="163"/>
      <c r="DJ47" s="163"/>
      <c r="DK47" s="163"/>
      <c r="DL47" s="163"/>
      <c r="DM47" s="163"/>
      <c r="DN47" s="163"/>
      <c r="DO47" s="163"/>
      <c r="DP47" s="163"/>
      <c r="DQ47" s="163"/>
      <c r="DR47" s="163"/>
      <c r="DS47" s="163"/>
      <c r="DT47" s="163"/>
      <c r="DU47" s="163"/>
      <c r="DV47" s="163"/>
      <c r="DW47" s="163"/>
      <c r="DX47" s="163"/>
      <c r="DY47" s="163"/>
      <c r="DZ47" s="163"/>
      <c r="EA47" s="163"/>
      <c r="EB47" s="163"/>
      <c r="EC47" s="163"/>
      <c r="ED47" s="163"/>
      <c r="EE47" s="163"/>
      <c r="EF47" s="163"/>
      <c r="EG47" s="163"/>
      <c r="EH47" s="163"/>
      <c r="EI47" s="163"/>
      <c r="EJ47" s="163"/>
      <c r="EK47" s="163"/>
      <c r="EL47" s="163"/>
      <c r="EM47" s="163"/>
      <c r="EN47" s="163"/>
      <c r="EO47" s="163"/>
      <c r="EP47" s="163"/>
      <c r="EQ47" s="163"/>
      <c r="ER47" s="163"/>
      <c r="ES47" s="163"/>
      <c r="ET47" s="163"/>
      <c r="EU47" s="163"/>
      <c r="EV47" s="163"/>
      <c r="EW47" s="163"/>
      <c r="EX47" s="163"/>
      <c r="EY47" s="163"/>
      <c r="EZ47" s="163"/>
      <c r="FA47" s="163"/>
      <c r="FB47" s="163"/>
      <c r="FC47" s="163"/>
      <c r="FD47" s="163"/>
      <c r="FE47" s="163"/>
      <c r="FF47" s="163"/>
      <c r="FG47" s="163"/>
      <c r="FH47" s="163"/>
      <c r="FI47" s="163"/>
      <c r="FJ47" s="163"/>
      <c r="FK47" s="10"/>
    </row>
    <row r="48" spans="1:167" s="17" customFormat="1" ht="15.75" x14ac:dyDescent="0.25">
      <c r="A48" s="17" t="s">
        <v>64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</row>
    <row r="50" spans="1:167" s="50" customFormat="1" x14ac:dyDescent="0.2">
      <c r="A50" s="164" t="s">
        <v>65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/>
      <c r="S50" s="167" t="s">
        <v>66</v>
      </c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 t="s">
        <v>67</v>
      </c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8" t="s">
        <v>68</v>
      </c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70"/>
      <c r="DU50" s="168" t="s">
        <v>69</v>
      </c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  <c r="EO50" s="169"/>
      <c r="EP50" s="169"/>
      <c r="EQ50" s="169"/>
      <c r="ER50" s="169"/>
      <c r="ES50" s="169"/>
      <c r="ET50" s="169"/>
      <c r="EU50" s="169"/>
      <c r="EV50" s="169"/>
      <c r="EW50" s="169"/>
      <c r="EX50" s="169"/>
      <c r="EY50" s="169"/>
      <c r="EZ50" s="169"/>
      <c r="FA50" s="169"/>
      <c r="FB50" s="169"/>
      <c r="FC50" s="169"/>
      <c r="FD50" s="169"/>
      <c r="FE50" s="169"/>
      <c r="FF50" s="169"/>
      <c r="FG50" s="169"/>
      <c r="FH50" s="169"/>
      <c r="FI50" s="169"/>
      <c r="FJ50" s="170"/>
      <c r="FK50" s="10"/>
    </row>
    <row r="51" spans="1:167" s="50" customFormat="1" x14ac:dyDescent="0.2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3"/>
      <c r="S51" s="167" t="s">
        <v>70</v>
      </c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 t="s">
        <v>71</v>
      </c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74" t="s">
        <v>72</v>
      </c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71" t="s">
        <v>73</v>
      </c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3"/>
      <c r="CM51" s="168" t="s">
        <v>74</v>
      </c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169"/>
      <c r="DC51" s="169"/>
      <c r="DD51" s="169"/>
      <c r="DE51" s="169"/>
      <c r="DF51" s="169"/>
      <c r="DG51" s="169"/>
      <c r="DH51" s="169"/>
      <c r="DI51" s="169"/>
      <c r="DJ51" s="169"/>
      <c r="DK51" s="169"/>
      <c r="DL51" s="169"/>
      <c r="DM51" s="169"/>
      <c r="DN51" s="169"/>
      <c r="DO51" s="169"/>
      <c r="DP51" s="169"/>
      <c r="DQ51" s="169"/>
      <c r="DR51" s="169"/>
      <c r="DS51" s="169"/>
      <c r="DT51" s="169"/>
      <c r="DU51" s="168" t="s">
        <v>75</v>
      </c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69"/>
      <c r="EH51" s="169"/>
      <c r="EI51" s="169"/>
      <c r="EJ51" s="169"/>
      <c r="EK51" s="169"/>
      <c r="EL51" s="169"/>
      <c r="EM51" s="169"/>
      <c r="EN51" s="169"/>
      <c r="EO51" s="169"/>
      <c r="EP51" s="170"/>
      <c r="EQ51" s="168" t="s">
        <v>76</v>
      </c>
      <c r="ER51" s="169"/>
      <c r="ES51" s="169"/>
      <c r="ET51" s="169"/>
      <c r="EU51" s="169"/>
      <c r="EV51" s="169"/>
      <c r="EW51" s="169"/>
      <c r="EX51" s="169"/>
      <c r="EY51" s="169"/>
      <c r="EZ51" s="169"/>
      <c r="FA51" s="169"/>
      <c r="FB51" s="169"/>
      <c r="FC51" s="169"/>
      <c r="FD51" s="169"/>
      <c r="FE51" s="169"/>
      <c r="FF51" s="169"/>
      <c r="FG51" s="169"/>
      <c r="FH51" s="169"/>
      <c r="FI51" s="169"/>
      <c r="FJ51" s="170"/>
      <c r="FK51" s="10"/>
    </row>
    <row r="52" spans="1:167" s="50" customFormat="1" x14ac:dyDescent="0.2">
      <c r="A52" s="61"/>
      <c r="B52" s="147" t="s">
        <v>77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8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70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2"/>
      <c r="CM52" s="70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2"/>
      <c r="DU52" s="70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2"/>
      <c r="EQ52" s="70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2"/>
      <c r="FK52" s="10"/>
    </row>
    <row r="53" spans="1:167" s="50" customFormat="1" x14ac:dyDescent="0.2">
      <c r="A53" s="61"/>
      <c r="B53" s="147" t="s">
        <v>78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8"/>
      <c r="S53" s="145" t="e">
        <f>FA41</f>
        <v>#REF!</v>
      </c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5" t="e">
        <f>FA41</f>
        <v>#REF!</v>
      </c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5" t="e">
        <f>FA41</f>
        <v>#REF!</v>
      </c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70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2"/>
      <c r="CM53" s="70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2"/>
      <c r="DU53" s="70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2"/>
      <c r="EQ53" s="70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2"/>
      <c r="FK53" s="10"/>
    </row>
    <row r="54" spans="1:167" s="50" customFormat="1" x14ac:dyDescent="0.2">
      <c r="A54" s="61"/>
      <c r="B54" s="147" t="s">
        <v>79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8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70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2"/>
      <c r="CM54" s="70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2"/>
      <c r="DU54" s="70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2"/>
      <c r="EQ54" s="70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2"/>
      <c r="FK54" s="10"/>
    </row>
    <row r="55" spans="1:167" s="50" customFormat="1" x14ac:dyDescent="0.2">
      <c r="A55" s="61"/>
      <c r="B55" s="147" t="s">
        <v>80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8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70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2"/>
      <c r="CM55" s="70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2"/>
      <c r="DU55" s="70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2"/>
      <c r="EQ55" s="70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2"/>
      <c r="FK55" s="10"/>
    </row>
    <row r="56" spans="1:167" s="50" customFormat="1" x14ac:dyDescent="0.2">
      <c r="A56" s="61"/>
      <c r="B56" s="147" t="s">
        <v>38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8"/>
      <c r="S56" s="146" t="e">
        <f>SUM(S52:AF55)</f>
        <v>#REF!</v>
      </c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 t="e">
        <f>SUM(AG52:AS55)</f>
        <v>#REF!</v>
      </c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 t="e">
        <f>SUM(AT52:BE55)</f>
        <v>#REF!</v>
      </c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70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2"/>
      <c r="CM56" s="70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2"/>
      <c r="DU56" s="70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2"/>
      <c r="EQ56" s="70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2"/>
      <c r="FK56" s="10"/>
    </row>
    <row r="57" spans="1:167" s="50" customForma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</row>
    <row r="58" spans="1:167" x14ac:dyDescent="0.2">
      <c r="A58" s="18"/>
    </row>
    <row r="59" spans="1:167" x14ac:dyDescent="0.2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27"/>
      <c r="BE59" s="27"/>
      <c r="BF59" s="27"/>
      <c r="BG59" s="27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</row>
    <row r="60" spans="1:167" s="178" customFormat="1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0"/>
      <c r="BE60" s="10"/>
      <c r="BF60" s="10"/>
      <c r="BG60" s="10"/>
      <c r="BH60" s="177"/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177"/>
      <c r="BX60" s="177"/>
      <c r="BY60" s="177"/>
      <c r="BZ60" s="177"/>
      <c r="CA60" s="177"/>
      <c r="CB60" s="177"/>
      <c r="CC60" s="177"/>
      <c r="CD60" s="177"/>
      <c r="CE60" s="177"/>
      <c r="CF60" s="177"/>
      <c r="CG60" s="177"/>
      <c r="CH60" s="177"/>
      <c r="CI60" s="177"/>
      <c r="CJ60" s="177"/>
      <c r="CK60" s="177"/>
      <c r="CL60" s="177"/>
      <c r="CM60" s="177"/>
      <c r="CN60" s="177"/>
      <c r="CO60" s="177"/>
      <c r="CP60" s="177"/>
      <c r="CQ60" s="177"/>
      <c r="CR60" s="177"/>
      <c r="CS60" s="177"/>
      <c r="CT60" s="177"/>
      <c r="CU60" s="177"/>
      <c r="CV60" s="177"/>
      <c r="CW60" s="177"/>
      <c r="CX60" s="177"/>
      <c r="CY60" s="177"/>
      <c r="CZ60" s="177"/>
      <c r="DA60" s="177"/>
      <c r="DB60" s="177"/>
      <c r="DC60" s="177"/>
      <c r="DD60" s="177"/>
      <c r="DE60" s="177"/>
      <c r="DF60" s="177"/>
      <c r="DG60" s="177"/>
      <c r="DH60" s="177"/>
      <c r="DI60" s="177"/>
      <c r="DJ60" s="177"/>
      <c r="DK60" s="10"/>
      <c r="DL60" s="10"/>
      <c r="DM60" s="10"/>
      <c r="DN60" s="10"/>
      <c r="DO60" s="177"/>
      <c r="DP60" s="177"/>
      <c r="DQ60" s="177"/>
      <c r="DR60" s="177"/>
      <c r="DS60" s="177"/>
      <c r="DT60" s="177"/>
      <c r="DU60" s="177"/>
      <c r="DV60" s="177"/>
      <c r="DW60" s="177"/>
      <c r="DX60" s="177"/>
      <c r="DY60" s="177"/>
      <c r="DZ60" s="177"/>
      <c r="EA60" s="177"/>
      <c r="EB60" s="177"/>
      <c r="EC60" s="177"/>
      <c r="ED60" s="177"/>
      <c r="EE60" s="177"/>
      <c r="EF60" s="177"/>
      <c r="EG60" s="177"/>
      <c r="EH60" s="177"/>
      <c r="EI60" s="177"/>
      <c r="EJ60" s="177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</row>
    <row r="61" spans="1:167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167" s="178" customFormat="1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</row>
  </sheetData>
  <mergeCells count="396">
    <mergeCell ref="A60:BC60"/>
    <mergeCell ref="BH60:DJ60"/>
    <mergeCell ref="DO60:EJ60"/>
    <mergeCell ref="A61:V61"/>
    <mergeCell ref="A62:V62"/>
    <mergeCell ref="CM56:DT56"/>
    <mergeCell ref="DU56:EP56"/>
    <mergeCell ref="EQ56:FJ56"/>
    <mergeCell ref="A59:BC59"/>
    <mergeCell ref="BH59:DJ59"/>
    <mergeCell ref="DO59:EJ59"/>
    <mergeCell ref="B56:R56"/>
    <mergeCell ref="S56:AF56"/>
    <mergeCell ref="AG56:AS56"/>
    <mergeCell ref="AT56:BE56"/>
    <mergeCell ref="BF56:BT56"/>
    <mergeCell ref="BU56:CL56"/>
    <mergeCell ref="EQ54:FJ54"/>
    <mergeCell ref="B55:R55"/>
    <mergeCell ref="S55:AF55"/>
    <mergeCell ref="AG55:AS55"/>
    <mergeCell ref="AT55:BE55"/>
    <mergeCell ref="BF55:BT55"/>
    <mergeCell ref="BU55:CL55"/>
    <mergeCell ref="CM55:DT55"/>
    <mergeCell ref="DU55:EP55"/>
    <mergeCell ref="EQ55:FJ55"/>
    <mergeCell ref="DU53:EP53"/>
    <mergeCell ref="EQ53:FJ53"/>
    <mergeCell ref="B54:R54"/>
    <mergeCell ref="S54:AF54"/>
    <mergeCell ref="AG54:AS54"/>
    <mergeCell ref="AT54:BE54"/>
    <mergeCell ref="BF54:BT54"/>
    <mergeCell ref="BU54:CL54"/>
    <mergeCell ref="CM54:DT54"/>
    <mergeCell ref="DU54:EP54"/>
    <mergeCell ref="CM52:DT52"/>
    <mergeCell ref="DU52:EP52"/>
    <mergeCell ref="EQ52:FJ52"/>
    <mergeCell ref="B53:R53"/>
    <mergeCell ref="S53:AF53"/>
    <mergeCell ref="AG53:AS53"/>
    <mergeCell ref="AT53:BE53"/>
    <mergeCell ref="BF53:BT53"/>
    <mergeCell ref="BU53:CL53"/>
    <mergeCell ref="CM53:DT53"/>
    <mergeCell ref="BU51:CL51"/>
    <mergeCell ref="CM51:DT51"/>
    <mergeCell ref="DU51:EP51"/>
    <mergeCell ref="EQ51:FJ51"/>
    <mergeCell ref="B52:R52"/>
    <mergeCell ref="S52:AF52"/>
    <mergeCell ref="AG52:AS52"/>
    <mergeCell ref="AT52:BE52"/>
    <mergeCell ref="BF52:BT52"/>
    <mergeCell ref="BU52:CL52"/>
    <mergeCell ref="EQ46:EZ46"/>
    <mergeCell ref="FA46:FJ46"/>
    <mergeCell ref="A50:R51"/>
    <mergeCell ref="S50:BE50"/>
    <mergeCell ref="BF50:BT51"/>
    <mergeCell ref="BU50:DT50"/>
    <mergeCell ref="DU50:FJ50"/>
    <mergeCell ref="S51:AF51"/>
    <mergeCell ref="AG51:AS51"/>
    <mergeCell ref="AT51:BE51"/>
    <mergeCell ref="CI46:CR46"/>
    <mergeCell ref="CS46:DB46"/>
    <mergeCell ref="DC46:DL46"/>
    <mergeCell ref="DM46:DV46"/>
    <mergeCell ref="DW46:EF46"/>
    <mergeCell ref="EG46:EP46"/>
    <mergeCell ref="B46:AJ46"/>
    <mergeCell ref="AK46:AT46"/>
    <mergeCell ref="AU46:BD46"/>
    <mergeCell ref="BE46:BN46"/>
    <mergeCell ref="BO46:BX46"/>
    <mergeCell ref="BY46:CH46"/>
    <mergeCell ref="DC45:DL45"/>
    <mergeCell ref="DM45:DV45"/>
    <mergeCell ref="DW45:EF45"/>
    <mergeCell ref="EG45:EP45"/>
    <mergeCell ref="EQ45:EZ45"/>
    <mergeCell ref="FA45:FJ45"/>
    <mergeCell ref="EQ44:EZ44"/>
    <mergeCell ref="FA44:FJ44"/>
    <mergeCell ref="B45:AJ45"/>
    <mergeCell ref="AK45:AT45"/>
    <mergeCell ref="AU45:BD45"/>
    <mergeCell ref="BE45:BN45"/>
    <mergeCell ref="BO45:BX45"/>
    <mergeCell ref="BY45:CH45"/>
    <mergeCell ref="CI45:CR45"/>
    <mergeCell ref="CS45:DB45"/>
    <mergeCell ref="CI44:CR44"/>
    <mergeCell ref="CS44:DB44"/>
    <mergeCell ref="DC44:DL44"/>
    <mergeCell ref="DM44:DV44"/>
    <mergeCell ref="DW44:EF44"/>
    <mergeCell ref="EG44:EP44"/>
    <mergeCell ref="B44:AJ44"/>
    <mergeCell ref="AK44:AT44"/>
    <mergeCell ref="AU44:BD44"/>
    <mergeCell ref="BE44:BN44"/>
    <mergeCell ref="BO44:BX44"/>
    <mergeCell ref="BY44:CH44"/>
    <mergeCell ref="DC43:DL43"/>
    <mergeCell ref="DM43:DV43"/>
    <mergeCell ref="DW43:EF43"/>
    <mergeCell ref="EG43:EP43"/>
    <mergeCell ref="EQ43:EZ43"/>
    <mergeCell ref="FA43:FJ43"/>
    <mergeCell ref="EQ42:EZ42"/>
    <mergeCell ref="FA42:FJ42"/>
    <mergeCell ref="B43:AJ43"/>
    <mergeCell ref="AK43:AT43"/>
    <mergeCell ref="AU43:BD43"/>
    <mergeCell ref="BE43:BN43"/>
    <mergeCell ref="BO43:BX43"/>
    <mergeCell ref="BY43:CH43"/>
    <mergeCell ref="CI43:CR43"/>
    <mergeCell ref="CS43:DB43"/>
    <mergeCell ref="CI42:CR42"/>
    <mergeCell ref="CS42:DB42"/>
    <mergeCell ref="DC42:DL42"/>
    <mergeCell ref="DM42:DV42"/>
    <mergeCell ref="DW42:EF42"/>
    <mergeCell ref="EG42:EP42"/>
    <mergeCell ref="B42:AJ42"/>
    <mergeCell ref="AK42:AT42"/>
    <mergeCell ref="AU42:BD42"/>
    <mergeCell ref="BE42:BN42"/>
    <mergeCell ref="BO42:BX42"/>
    <mergeCell ref="BY42:CH42"/>
    <mergeCell ref="DC41:DL41"/>
    <mergeCell ref="DM41:DV41"/>
    <mergeCell ref="DW41:EF41"/>
    <mergeCell ref="EG41:EP41"/>
    <mergeCell ref="EQ41:EZ41"/>
    <mergeCell ref="FA41:FJ41"/>
    <mergeCell ref="EQ40:EZ40"/>
    <mergeCell ref="FA40:FJ40"/>
    <mergeCell ref="B41:AJ41"/>
    <mergeCell ref="AK41:AT41"/>
    <mergeCell ref="AU41:BD41"/>
    <mergeCell ref="BE41:BN41"/>
    <mergeCell ref="BO41:BX41"/>
    <mergeCell ref="BY41:CH41"/>
    <mergeCell ref="CI41:CR41"/>
    <mergeCell ref="CS41:DB41"/>
    <mergeCell ref="CI40:CR40"/>
    <mergeCell ref="CS40:DB40"/>
    <mergeCell ref="DC40:DL40"/>
    <mergeCell ref="DM40:DV40"/>
    <mergeCell ref="DW40:EF40"/>
    <mergeCell ref="EG40:EP40"/>
    <mergeCell ref="B40:AJ40"/>
    <mergeCell ref="AK40:AT40"/>
    <mergeCell ref="AU40:BD40"/>
    <mergeCell ref="BE40:BN40"/>
    <mergeCell ref="BO40:BX40"/>
    <mergeCell ref="BY40:CH40"/>
    <mergeCell ref="DM38:DV39"/>
    <mergeCell ref="DW38:EF39"/>
    <mergeCell ref="EG38:EP39"/>
    <mergeCell ref="EQ38:EZ39"/>
    <mergeCell ref="FA38:FJ39"/>
    <mergeCell ref="U39:AJ39"/>
    <mergeCell ref="FA37:FJ37"/>
    <mergeCell ref="U38:AJ38"/>
    <mergeCell ref="AK38:AT39"/>
    <mergeCell ref="AU38:BD39"/>
    <mergeCell ref="BE38:BN39"/>
    <mergeCell ref="BO38:BX39"/>
    <mergeCell ref="BY38:CH39"/>
    <mergeCell ref="CI38:CR39"/>
    <mergeCell ref="CS38:DB39"/>
    <mergeCell ref="DC38:DL39"/>
    <mergeCell ref="CS37:DB37"/>
    <mergeCell ref="DC37:DL37"/>
    <mergeCell ref="DM37:DV37"/>
    <mergeCell ref="DW37:EF37"/>
    <mergeCell ref="EG37:EP37"/>
    <mergeCell ref="EQ37:EZ37"/>
    <mergeCell ref="FA35:FJ36"/>
    <mergeCell ref="B36:R36"/>
    <mergeCell ref="B37:S39"/>
    <mergeCell ref="U37:AI37"/>
    <mergeCell ref="AK37:AT37"/>
    <mergeCell ref="AU37:BD37"/>
    <mergeCell ref="BE37:BN37"/>
    <mergeCell ref="BO37:BX37"/>
    <mergeCell ref="BY37:CH37"/>
    <mergeCell ref="CI37:CR37"/>
    <mergeCell ref="CS35:DB36"/>
    <mergeCell ref="DC35:DL36"/>
    <mergeCell ref="DM35:DV36"/>
    <mergeCell ref="DW35:EF36"/>
    <mergeCell ref="EG35:EP36"/>
    <mergeCell ref="EQ35:EZ36"/>
    <mergeCell ref="EQ34:EZ34"/>
    <mergeCell ref="FA34:FJ34"/>
    <mergeCell ref="B35:R35"/>
    <mergeCell ref="U35:AJ36"/>
    <mergeCell ref="AK35:AT36"/>
    <mergeCell ref="AU35:BD36"/>
    <mergeCell ref="BE35:BN36"/>
    <mergeCell ref="BO35:BX36"/>
    <mergeCell ref="BY35:CH36"/>
    <mergeCell ref="CI35:CR36"/>
    <mergeCell ref="CI34:CR34"/>
    <mergeCell ref="CS34:DB34"/>
    <mergeCell ref="DC34:DL34"/>
    <mergeCell ref="DM34:DV34"/>
    <mergeCell ref="DW34:EF34"/>
    <mergeCell ref="EG34:EP34"/>
    <mergeCell ref="EG33:EP33"/>
    <mergeCell ref="EQ33:EZ33"/>
    <mergeCell ref="FA33:FJ33"/>
    <mergeCell ref="B34:R34"/>
    <mergeCell ref="U34:AJ34"/>
    <mergeCell ref="AK34:AT34"/>
    <mergeCell ref="AU34:BD34"/>
    <mergeCell ref="BE34:BN34"/>
    <mergeCell ref="BO34:BX34"/>
    <mergeCell ref="BY34:CH34"/>
    <mergeCell ref="BY33:CH33"/>
    <mergeCell ref="CI33:CR33"/>
    <mergeCell ref="CS33:DB33"/>
    <mergeCell ref="DC33:DL33"/>
    <mergeCell ref="DM33:DV33"/>
    <mergeCell ref="DW33:EF33"/>
    <mergeCell ref="DM32:DV32"/>
    <mergeCell ref="DW32:EF32"/>
    <mergeCell ref="EG32:EP32"/>
    <mergeCell ref="EQ32:EZ32"/>
    <mergeCell ref="FA32:FJ32"/>
    <mergeCell ref="A33:AJ33"/>
    <mergeCell ref="AK33:AT33"/>
    <mergeCell ref="AU33:BD33"/>
    <mergeCell ref="BE33:BN33"/>
    <mergeCell ref="BO33:BX33"/>
    <mergeCell ref="FA31:FJ31"/>
    <mergeCell ref="A32:AJ32"/>
    <mergeCell ref="AK32:AT32"/>
    <mergeCell ref="AU32:BD32"/>
    <mergeCell ref="BE32:BN32"/>
    <mergeCell ref="BO32:BX32"/>
    <mergeCell ref="BY32:CH32"/>
    <mergeCell ref="CI32:CR32"/>
    <mergeCell ref="CS32:DB32"/>
    <mergeCell ref="DC32:DL32"/>
    <mergeCell ref="CS31:DB31"/>
    <mergeCell ref="DC31:DL31"/>
    <mergeCell ref="DM31:DV31"/>
    <mergeCell ref="DW31:EF31"/>
    <mergeCell ref="EG31:EP31"/>
    <mergeCell ref="EQ31:EZ31"/>
    <mergeCell ref="EG30:EP30"/>
    <mergeCell ref="EQ30:EZ30"/>
    <mergeCell ref="FA30:FJ30"/>
    <mergeCell ref="A31:AJ31"/>
    <mergeCell ref="AK31:AT31"/>
    <mergeCell ref="AU31:BD31"/>
    <mergeCell ref="BE31:BN31"/>
    <mergeCell ref="BO31:BX31"/>
    <mergeCell ref="BY31:CH31"/>
    <mergeCell ref="CI31:CR31"/>
    <mergeCell ref="BY30:CH30"/>
    <mergeCell ref="CI30:CR30"/>
    <mergeCell ref="CS30:DB30"/>
    <mergeCell ref="DC30:DL30"/>
    <mergeCell ref="DM30:DV30"/>
    <mergeCell ref="DW30:EF30"/>
    <mergeCell ref="DM29:DV29"/>
    <mergeCell ref="DW29:EF29"/>
    <mergeCell ref="EG29:EP29"/>
    <mergeCell ref="EQ29:EZ29"/>
    <mergeCell ref="FA29:FJ29"/>
    <mergeCell ref="A30:AJ30"/>
    <mergeCell ref="AK30:AT30"/>
    <mergeCell ref="AU30:BD30"/>
    <mergeCell ref="BE30:BN30"/>
    <mergeCell ref="BO30:BX30"/>
    <mergeCell ref="FA28:FJ28"/>
    <mergeCell ref="A29:AJ29"/>
    <mergeCell ref="AK29:AT29"/>
    <mergeCell ref="AU29:BD29"/>
    <mergeCell ref="BE29:BN29"/>
    <mergeCell ref="BO29:BX29"/>
    <mergeCell ref="BY29:CH29"/>
    <mergeCell ref="CI29:CR29"/>
    <mergeCell ref="CS29:DB29"/>
    <mergeCell ref="DC29:DL29"/>
    <mergeCell ref="CS28:DB28"/>
    <mergeCell ref="DC28:DL28"/>
    <mergeCell ref="DM28:DV28"/>
    <mergeCell ref="DW28:EF28"/>
    <mergeCell ref="EG28:EP28"/>
    <mergeCell ref="EQ28:EZ28"/>
    <mergeCell ref="EG27:EP27"/>
    <mergeCell ref="EQ27:EZ27"/>
    <mergeCell ref="FA27:FJ27"/>
    <mergeCell ref="A28:AJ28"/>
    <mergeCell ref="AK28:AT28"/>
    <mergeCell ref="AU28:BD28"/>
    <mergeCell ref="BE28:BN28"/>
    <mergeCell ref="BO28:BX28"/>
    <mergeCell ref="BY28:CH28"/>
    <mergeCell ref="CI28:CR28"/>
    <mergeCell ref="BY27:CH27"/>
    <mergeCell ref="CI27:CR27"/>
    <mergeCell ref="CS27:DB27"/>
    <mergeCell ref="DC27:DL27"/>
    <mergeCell ref="DM27:DV27"/>
    <mergeCell ref="DW27:EF27"/>
    <mergeCell ref="DM26:DV26"/>
    <mergeCell ref="DW26:EF26"/>
    <mergeCell ref="EG26:EP26"/>
    <mergeCell ref="EQ26:EZ26"/>
    <mergeCell ref="FA26:FJ26"/>
    <mergeCell ref="A27:AJ27"/>
    <mergeCell ref="AK27:AT27"/>
    <mergeCell ref="AU27:BD27"/>
    <mergeCell ref="BE27:BN27"/>
    <mergeCell ref="BO27:BX27"/>
    <mergeCell ref="FA25:FJ25"/>
    <mergeCell ref="Z26:AJ26"/>
    <mergeCell ref="AK26:AT26"/>
    <mergeCell ref="AU26:BD26"/>
    <mergeCell ref="BE26:BN26"/>
    <mergeCell ref="BO26:BX26"/>
    <mergeCell ref="BY26:CH26"/>
    <mergeCell ref="CI26:CR26"/>
    <mergeCell ref="CS26:DB26"/>
    <mergeCell ref="DC26:DL26"/>
    <mergeCell ref="CS25:DB25"/>
    <mergeCell ref="DC25:DL25"/>
    <mergeCell ref="DM25:DV25"/>
    <mergeCell ref="DW25:EF25"/>
    <mergeCell ref="EG25:EP25"/>
    <mergeCell ref="EQ25:EZ25"/>
    <mergeCell ref="EQ24:EZ24"/>
    <mergeCell ref="FA24:FJ24"/>
    <mergeCell ref="A25:Y26"/>
    <mergeCell ref="Z25:AJ25"/>
    <mergeCell ref="AK25:AT25"/>
    <mergeCell ref="AU25:BD25"/>
    <mergeCell ref="BE25:BN25"/>
    <mergeCell ref="BO25:BX25"/>
    <mergeCell ref="BY25:CH25"/>
    <mergeCell ref="CI25:CR25"/>
    <mergeCell ref="CI24:CR24"/>
    <mergeCell ref="CS24:DB24"/>
    <mergeCell ref="DC24:DL24"/>
    <mergeCell ref="DM24:DV24"/>
    <mergeCell ref="DW24:EF24"/>
    <mergeCell ref="EG24:EP24"/>
    <mergeCell ref="B24:AI24"/>
    <mergeCell ref="AK24:AT24"/>
    <mergeCell ref="AU24:BD24"/>
    <mergeCell ref="BE24:BN24"/>
    <mergeCell ref="BO24:BX24"/>
    <mergeCell ref="BY24:CH24"/>
    <mergeCell ref="CS23:DB23"/>
    <mergeCell ref="DC23:DL23"/>
    <mergeCell ref="DM23:DV23"/>
    <mergeCell ref="DW23:EF23"/>
    <mergeCell ref="EG23:EP23"/>
    <mergeCell ref="EQ23:EZ23"/>
    <mergeCell ref="AK23:AT23"/>
    <mergeCell ref="AU23:BD23"/>
    <mergeCell ref="BE23:BN23"/>
    <mergeCell ref="BO23:BX23"/>
    <mergeCell ref="BY23:CH23"/>
    <mergeCell ref="CI23:CR23"/>
    <mergeCell ref="AL16:AZ16"/>
    <mergeCell ref="DX16:EC16"/>
    <mergeCell ref="A21:AJ22"/>
    <mergeCell ref="BY21:CH21"/>
    <mergeCell ref="BY22:CH22"/>
    <mergeCell ref="FA22:FJ22"/>
    <mergeCell ref="BI8:FJ9"/>
    <mergeCell ref="R10:BH10"/>
    <mergeCell ref="J13:BL13"/>
    <mergeCell ref="DH13:FJ13"/>
    <mergeCell ref="AC14:FJ14"/>
    <mergeCell ref="BS15:CF15"/>
    <mergeCell ref="DU15:FJ15"/>
    <mergeCell ref="EC3:EL3"/>
    <mergeCell ref="EX3:FG3"/>
    <mergeCell ref="CS6:DQ6"/>
    <mergeCell ref="DR6:DS6"/>
    <mergeCell ref="DT6:ER6"/>
    <mergeCell ref="BK7:BX7"/>
  </mergeCells>
  <dataValidations count="1">
    <dataValidation type="list" allowBlank="1" showInputMessage="1" showErrorMessage="1" sqref="FL13">
      <formula1>INDIRECT("Таблица1[Таб.номер]")</formula1>
    </dataValidation>
  </dataValidations>
  <pageMargins left="0.39370078740157483" right="0.39370078740157483" top="0.70866141732283472" bottom="0.31496062992125984" header="0.19685039370078741" footer="0.19685039370078741"/>
  <pageSetup paperSize="9" scale="96" fitToHeight="0" pageOrder="overThenDown" orientation="landscape" useFirstPageNumber="1" r:id="rId1"/>
  <headerFooter alignWithMargins="0">
    <oddHeader>&amp;Ф</oddHeader>
  </headerFooter>
  <rowBreaks count="1" manualBreakCount="1">
    <brk id="17" max="165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alesha</dc:creator>
  <cp:lastModifiedBy>alesha</cp:lastModifiedBy>
  <dcterms:created xsi:type="dcterms:W3CDTF">2022-05-03T14:03:34Z</dcterms:created>
  <dcterms:modified xsi:type="dcterms:W3CDTF">2022-05-03T14:07:02Z</dcterms:modified>
</cp:coreProperties>
</file>