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10920" activeTab="1"/>
  </bookViews>
  <sheets>
    <sheet name="Задание" sheetId="3" r:id="rId1"/>
    <sheet name="Исходные данные" sheetId="1" r:id="rId2"/>
    <sheet name="Свод" sheetId="4" r:id="rId3"/>
  </sheets>
  <calcPr calcId="152511"/>
  <pivotCaches>
    <pivotCache cacheId="1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E17" i="1" a="1"/>
  <c r="E17" i="1" s="1"/>
  <c r="E18" i="1" a="1"/>
  <c r="E18" i="1" s="1"/>
  <c r="E19" i="1" a="1"/>
  <c r="E19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2" i="1" a="1"/>
  <c r="E2" i="1" s="1"/>
  <c r="L3" i="1" l="1"/>
  <c r="D8" i="1" s="1" a="1"/>
  <c r="D8" i="1" s="1"/>
  <c r="L4" i="1"/>
  <c r="L5" i="1"/>
  <c r="L6" i="1"/>
  <c r="L7" i="1"/>
  <c r="L2" i="1"/>
  <c r="D11" i="1" l="1" a="1"/>
  <c r="D11" i="1" s="1"/>
  <c r="D12" i="1" a="1"/>
  <c r="D12" i="1" s="1"/>
  <c r="D13" i="1" a="1"/>
  <c r="D13" i="1" s="1"/>
  <c r="D5" i="1" a="1"/>
  <c r="D5" i="1" s="1"/>
  <c r="D14" i="1" a="1"/>
  <c r="D14" i="1" s="1"/>
  <c r="D16" i="1" a="1"/>
  <c r="D16" i="1" s="1"/>
  <c r="D4" i="1" a="1"/>
  <c r="D4" i="1" s="1"/>
  <c r="D15" i="1" a="1"/>
  <c r="D15" i="1" s="1"/>
  <c r="D17" i="1" a="1"/>
  <c r="D17" i="1" s="1"/>
  <c r="D6" i="1" a="1"/>
  <c r="D6" i="1" s="1"/>
  <c r="D18" i="1" a="1"/>
  <c r="D18" i="1" s="1"/>
  <c r="D19" i="1" a="1"/>
  <c r="D19" i="1" s="1"/>
  <c r="D9" i="1" a="1"/>
  <c r="D9" i="1" s="1"/>
  <c r="D3" i="1" a="1"/>
  <c r="D3" i="1" s="1"/>
  <c r="D7" i="1" a="1"/>
  <c r="D7" i="1" s="1"/>
  <c r="D2" i="1" a="1"/>
  <c r="D2" i="1" s="1"/>
  <c r="D10" i="1" a="1"/>
  <c r="D10" i="1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=ИНДЕКС($G$2:$K$7;ПОИСКПОЗ(C2;ЕСЛИ(($G$2:$G$7&lt;=C2)*($H$2:$H$7&gt;=C2)=1;);1);5)</t>
        </r>
      </text>
    </comment>
  </commentList>
</comments>
</file>

<file path=xl/sharedStrings.xml><?xml version="1.0" encoding="utf-8"?>
<sst xmlns="http://schemas.openxmlformats.org/spreadsheetml/2006/main" count="130" uniqueCount="43">
  <si>
    <t xml:space="preserve">Категории </t>
  </si>
  <si>
    <t>Стоимость</t>
  </si>
  <si>
    <t>Группы</t>
  </si>
  <si>
    <t>Дорогой</t>
  </si>
  <si>
    <t>Средний</t>
  </si>
  <si>
    <t>Дешевый</t>
  </si>
  <si>
    <t>Платья</t>
  </si>
  <si>
    <t>Футболки</t>
  </si>
  <si>
    <t>Товарная позиция</t>
  </si>
  <si>
    <t>Платье красное</t>
  </si>
  <si>
    <t>Платье зеленое</t>
  </si>
  <si>
    <t>Платье вечернее</t>
  </si>
  <si>
    <t>Платье с вырезом</t>
  </si>
  <si>
    <t xml:space="preserve">Платье длинное </t>
  </si>
  <si>
    <t>Платье короткое</t>
  </si>
  <si>
    <t>Платье фиолетовое</t>
  </si>
  <si>
    <t>Платье в горошек</t>
  </si>
  <si>
    <t>Футболка красная</t>
  </si>
  <si>
    <t>Футболка зеленая</t>
  </si>
  <si>
    <t>Футболка с принтом</t>
  </si>
  <si>
    <t>Футболка безрукавка</t>
  </si>
  <si>
    <t>Футболка синяя</t>
  </si>
  <si>
    <t>Футболка  с вырезом</t>
  </si>
  <si>
    <t>Футболка черная</t>
  </si>
  <si>
    <t>Футболка большая</t>
  </si>
  <si>
    <t>Футболка длинная</t>
  </si>
  <si>
    <t>Должно  быть так, но с помощью формулы:</t>
  </si>
  <si>
    <t>Категория</t>
  </si>
  <si>
    <t>Сортировка чисел по группам. Создаю тему второй раз но теперь с конкретным примером.</t>
  </si>
  <si>
    <t>Есть категории, товарные позиции и цены. Нужно их отсортировать по ценовому сегменту (группам): Дешевый, Средний, Дорогой.</t>
  </si>
  <si>
    <t>Категория товара</t>
  </si>
  <si>
    <t>Ценовая группа</t>
  </si>
  <si>
    <t>Индекс поиска</t>
  </si>
  <si>
    <t>Общий итог</t>
  </si>
  <si>
    <t>Сумма по полю Стоимость</t>
  </si>
  <si>
    <t>1. Дорогой</t>
  </si>
  <si>
    <t>2. Средний</t>
  </si>
  <si>
    <t>3. Дешевый</t>
  </si>
  <si>
    <t>Ограничение: платья должны быть дороже футболок</t>
  </si>
  <si>
    <t>min цена</t>
  </si>
  <si>
    <t>max цена</t>
  </si>
  <si>
    <t>Min и max цены можно изменять.</t>
  </si>
  <si>
    <t>см.лист "Свод"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</si>
</sst>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2" xfId="0" applyFont="1" applyFill="1" applyBorder="1"/>
    <xf numFmtId="0" fontId="0" fillId="0" borderId="0" xfId="0" pivotButton="1"/>
    <xf numFmtId="0" fontId="0" fillId="0" borderId="0" xfId="0" applyNumberFormat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0" fontId="5" fillId="3" borderId="7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5" fillId="4" borderId="1" xfId="0" applyFont="1" applyFill="1" applyBorder="1"/>
    <xf numFmtId="0" fontId="5" fillId="4" borderId="7" xfId="0" applyFont="1" applyFill="1" applyBorder="1"/>
    <xf numFmtId="0" fontId="0" fillId="4" borderId="6" xfId="0" applyFill="1" applyBorder="1"/>
    <xf numFmtId="0" fontId="0" fillId="4" borderId="1" xfId="0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6" fillId="0" borderId="0" xfId="0" applyFont="1" applyAlignment="1">
      <alignment horizontal="left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693.45076284722" createdVersion="5" refreshedVersion="5" minRefreshableVersion="3" recordCount="18">
  <cacheSource type="worksheet">
    <worksheetSource ref="A1:F19" sheet="Исходные данные"/>
  </cacheSource>
  <cacheFields count="6">
    <cacheField name="Категории " numFmtId="0">
      <sharedItems/>
    </cacheField>
    <cacheField name="Товарная позиция" numFmtId="0">
      <sharedItems count="17">
        <s v="Платье красное"/>
        <s v="Платье зеленое"/>
        <s v="Платье вечернее"/>
        <s v="Платье с вырезом"/>
        <s v="Платье длинное "/>
        <s v="Платье короткое"/>
        <s v="Платье фиолетовое"/>
        <s v="Платье в горошек"/>
        <s v="Футболка красная"/>
        <s v="Футболка зеленая"/>
        <s v="Футболка с принтом"/>
        <s v="Футболка безрукавка"/>
        <s v="Футболка синяя"/>
        <s v="Футболка  с вырезом"/>
        <s v="Футболка черная"/>
        <s v="Футболка большая"/>
        <s v="Футболка длинная"/>
      </sharedItems>
    </cacheField>
    <cacheField name="Стоимость" numFmtId="0">
      <sharedItems containsSemiMixedTypes="0" containsString="0" containsNumber="1" containsInteger="1" minValue="10" maxValue="1000"/>
    </cacheField>
    <cacheField name="Индекс поиска" numFmtId="0">
      <sharedItems/>
    </cacheField>
    <cacheField name="Категория товара" numFmtId="0">
      <sharedItems count="2">
        <s v="Платья"/>
        <s v="Футболки"/>
      </sharedItems>
    </cacheField>
    <cacheField name="Ценовая группа" numFmtId="0">
      <sharedItems count="6">
        <s v="3. Дешевый"/>
        <s v="1. Дорогой"/>
        <s v="2. Средний"/>
        <s v="Дорогой" u="1"/>
        <s v="Дешевый" u="1"/>
        <s v="Средний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Платья"/>
    <x v="0"/>
    <n v="112"/>
    <s v="Платья3. Дешевый"/>
    <x v="0"/>
    <x v="0"/>
  </r>
  <r>
    <s v="Платья"/>
    <x v="1"/>
    <n v="150"/>
    <s v="Платья3. Дешевый"/>
    <x v="0"/>
    <x v="0"/>
  </r>
  <r>
    <s v="Платья"/>
    <x v="0"/>
    <n v="102"/>
    <s v="Платья3. Дешевый"/>
    <x v="0"/>
    <x v="0"/>
  </r>
  <r>
    <s v="Платья"/>
    <x v="2"/>
    <n v="113"/>
    <s v="Платья3. Дешевый"/>
    <x v="0"/>
    <x v="0"/>
  </r>
  <r>
    <s v="Платья"/>
    <x v="3"/>
    <n v="108"/>
    <s v="Платья3. Дешевый"/>
    <x v="0"/>
    <x v="0"/>
  </r>
  <r>
    <s v="Платья"/>
    <x v="4"/>
    <n v="500"/>
    <s v="Платья3. Дешевый"/>
    <x v="0"/>
    <x v="0"/>
  </r>
  <r>
    <s v="Платья"/>
    <x v="5"/>
    <n v="1000"/>
    <s v="Платья1. Дорогой"/>
    <x v="0"/>
    <x v="1"/>
  </r>
  <r>
    <s v="Платья"/>
    <x v="6"/>
    <n v="567"/>
    <s v="Платья2. Средний"/>
    <x v="0"/>
    <x v="2"/>
  </r>
  <r>
    <s v="Платья"/>
    <x v="7"/>
    <n v="200"/>
    <s v="Платья3. Дешевый"/>
    <x v="0"/>
    <x v="0"/>
  </r>
  <r>
    <s v="Футболки"/>
    <x v="8"/>
    <n v="20"/>
    <s v="Футболки3. Дешевый"/>
    <x v="1"/>
    <x v="0"/>
  </r>
  <r>
    <s v="Футболки"/>
    <x v="9"/>
    <n v="15"/>
    <s v="Футболки3. Дешевый"/>
    <x v="1"/>
    <x v="0"/>
  </r>
  <r>
    <s v="Футболки"/>
    <x v="10"/>
    <n v="10"/>
    <s v="Футболки3. Дешевый"/>
    <x v="1"/>
    <x v="0"/>
  </r>
  <r>
    <s v="Футболки"/>
    <x v="11"/>
    <n v="52"/>
    <s v="Футболки2. Средний"/>
    <x v="1"/>
    <x v="2"/>
  </r>
  <r>
    <s v="Футболки"/>
    <x v="12"/>
    <n v="67"/>
    <s v="Футболки1. Дорогой"/>
    <x v="1"/>
    <x v="1"/>
  </r>
  <r>
    <s v="Футболки"/>
    <x v="13"/>
    <n v="49"/>
    <s v="Футболки2. Средний"/>
    <x v="1"/>
    <x v="2"/>
  </r>
  <r>
    <s v="Футболки"/>
    <x v="14"/>
    <n v="80"/>
    <s v="Футболки1. Дорогой"/>
    <x v="1"/>
    <x v="1"/>
  </r>
  <r>
    <s v="Футболки"/>
    <x v="15"/>
    <n v="91"/>
    <s v="Футболки1. Дорогой"/>
    <x v="1"/>
    <x v="1"/>
  </r>
  <r>
    <s v="Футболки"/>
    <x v="16"/>
    <n v="99"/>
    <s v="Футболки1. Дорогой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D21" firstHeaderRow="1" firstDataRow="1" firstDataCol="3"/>
  <pivotFields count="6">
    <pivotField compact="0" outline="0" showAll="0" defaultSubtotal="0"/>
    <pivotField axis="axisRow" compact="0" outline="0" showAll="0" defaultSubtotal="0">
      <items count="17">
        <item x="7"/>
        <item x="2"/>
        <item x="4"/>
        <item x="1"/>
        <item x="5"/>
        <item x="0"/>
        <item x="3"/>
        <item x="6"/>
        <item x="13"/>
        <item x="11"/>
        <item x="15"/>
        <item x="16"/>
        <item x="9"/>
        <item x="8"/>
        <item x="10"/>
        <item x="12"/>
        <item x="14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nonAutoSortDefault="1" defaultSubtotal="0">
      <items count="6">
        <item x="1"/>
        <item x="2"/>
        <item x="0"/>
        <item m="1" x="4"/>
        <item m="1" x="3"/>
        <item m="1" x="5"/>
      </items>
    </pivotField>
  </pivotFields>
  <rowFields count="3">
    <field x="5"/>
    <field x="4"/>
    <field x="1"/>
  </rowFields>
  <rowItems count="18">
    <i>
      <x/>
      <x/>
      <x v="4"/>
    </i>
    <i r="1">
      <x v="1"/>
      <x v="10"/>
    </i>
    <i r="2">
      <x v="11"/>
    </i>
    <i r="2">
      <x v="15"/>
    </i>
    <i r="2">
      <x v="16"/>
    </i>
    <i>
      <x v="1"/>
      <x/>
      <x v="7"/>
    </i>
    <i r="1">
      <x v="1"/>
      <x v="8"/>
    </i>
    <i r="2">
      <x v="9"/>
    </i>
    <i>
      <x v="2"/>
      <x/>
      <x/>
    </i>
    <i r="2">
      <x v="1"/>
    </i>
    <i r="2">
      <x v="2"/>
    </i>
    <i r="2">
      <x v="3"/>
    </i>
    <i r="2">
      <x v="5"/>
    </i>
    <i r="2">
      <x v="6"/>
    </i>
    <i r="1">
      <x v="1"/>
      <x v="12"/>
    </i>
    <i r="2">
      <x v="13"/>
    </i>
    <i r="2">
      <x v="14"/>
    </i>
    <i t="grand">
      <x/>
    </i>
  </rowItems>
  <colItems count="1">
    <i/>
  </colItems>
  <dataFields count="1">
    <dataField name="Сумма по полю Стоимость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B13" sqref="B13"/>
    </sheetView>
  </sheetViews>
  <sheetFormatPr defaultRowHeight="15" x14ac:dyDescent="0.25"/>
  <sheetData>
    <row r="2" spans="1:1" ht="15.75" customHeight="1" x14ac:dyDescent="0.25">
      <c r="A2" t="s">
        <v>28</v>
      </c>
    </row>
    <row r="3" spans="1:1" ht="31.5" customHeight="1" x14ac:dyDescent="0.25">
      <c r="A3" t="s">
        <v>29</v>
      </c>
    </row>
    <row r="5" spans="1:1" ht="21" customHeight="1" x14ac:dyDescent="0.25"/>
    <row r="7" spans="1:1" ht="21" customHeight="1" x14ac:dyDescent="0.25"/>
    <row r="9" spans="1:1" ht="15" customHeight="1" x14ac:dyDescent="0.25"/>
    <row r="10" spans="1:1" ht="15.75" customHeight="1" x14ac:dyDescent="0.25"/>
    <row r="12" spans="1:1" ht="16.5" customHeight="1" x14ac:dyDescent="0.25"/>
    <row r="13" spans="1:1" ht="16.5" customHeight="1" x14ac:dyDescent="0.25"/>
    <row r="14" spans="1:1" ht="21" customHeight="1" x14ac:dyDescent="0.25"/>
    <row r="16" spans="1:1" ht="21" customHeight="1" x14ac:dyDescent="0.25"/>
    <row r="17" ht="23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A4" sqref="A4"/>
    </sheetView>
  </sheetViews>
  <sheetFormatPr defaultRowHeight="15" x14ac:dyDescent="0.25"/>
  <cols>
    <col min="1" max="1" width="18.5703125" customWidth="1"/>
    <col min="2" max="2" width="21.5703125" customWidth="1"/>
    <col min="3" max="3" width="17.5703125" customWidth="1"/>
    <col min="4" max="4" width="23.140625" customWidth="1"/>
    <col min="5" max="5" width="20.85546875" customWidth="1"/>
    <col min="6" max="6" width="17.5703125" customWidth="1"/>
    <col min="8" max="8" width="18.5703125" customWidth="1"/>
    <col min="9" max="9" width="18.7109375" customWidth="1"/>
    <col min="10" max="10" width="27.42578125" customWidth="1"/>
    <col min="11" max="12" width="24.42578125" customWidth="1"/>
  </cols>
  <sheetData>
    <row r="1" spans="1:12" s="2" customFormat="1" ht="15.75" thickBot="1" x14ac:dyDescent="0.3">
      <c r="A1" s="33" t="s">
        <v>0</v>
      </c>
      <c r="B1" s="33" t="s">
        <v>8</v>
      </c>
      <c r="C1" s="33" t="s">
        <v>1</v>
      </c>
      <c r="D1" s="33" t="s">
        <v>32</v>
      </c>
      <c r="E1" s="33" t="s">
        <v>30</v>
      </c>
      <c r="F1" s="33" t="s">
        <v>31</v>
      </c>
      <c r="H1" s="5" t="s">
        <v>39</v>
      </c>
      <c r="I1" s="5" t="s">
        <v>40</v>
      </c>
      <c r="J1" s="5" t="s">
        <v>27</v>
      </c>
      <c r="K1" s="5" t="s">
        <v>31</v>
      </c>
      <c r="L1" s="5" t="s">
        <v>32</v>
      </c>
    </row>
    <row r="2" spans="1:12" ht="15.75" thickBot="1" x14ac:dyDescent="0.3">
      <c r="A2" s="4" t="s">
        <v>6</v>
      </c>
      <c r="B2" s="4" t="s">
        <v>9</v>
      </c>
      <c r="C2" s="4">
        <v>112</v>
      </c>
      <c r="D2" s="4" t="str">
        <f t="array" ref="D2">INDEX($H$2:$L$7,MATCH(C2,IF(($H$2:$H$7&lt;=C2)*($I$2:$I$7&gt;=C2)=1,),1),5)</f>
        <v>Платья3. Дешевый</v>
      </c>
      <c r="E2" s="4" t="str">
        <f t="array" ref="E2">INDEX($H$2:$L$7,MATCH(C2,IF(($H$2:$H$7&lt;=C2)*($I$2:$I$7&gt;=C2)=1,),1),3)</f>
        <v>Платья</v>
      </c>
      <c r="F2" s="4" t="str">
        <f t="array" ref="F2">INDEX($H$2:$L$7,MATCH(C2,IF(($H$2:$H$7&lt;=C2)*($I$2:$I$7&gt;=C2)=1,),1),4)</f>
        <v>3. Дешевый</v>
      </c>
      <c r="H2" s="14">
        <v>1000</v>
      </c>
      <c r="I2" s="15">
        <v>2000</v>
      </c>
      <c r="J2" s="8" t="s">
        <v>6</v>
      </c>
      <c r="K2" s="9" t="s">
        <v>35</v>
      </c>
      <c r="L2" s="9" t="str">
        <f t="shared" ref="L2:L7" si="0">J2&amp;K2</f>
        <v>Платья1. Дорогой</v>
      </c>
    </row>
    <row r="3" spans="1:12" ht="15.75" thickBot="1" x14ac:dyDescent="0.3">
      <c r="A3" s="4" t="s">
        <v>6</v>
      </c>
      <c r="B3" s="4" t="s">
        <v>10</v>
      </c>
      <c r="C3" s="4">
        <v>150</v>
      </c>
      <c r="D3" s="4" t="str">
        <f t="array" ref="D3">INDEX($H$2:$L$7,MATCH(C3,IF(($H$2:$H$7&lt;=C3)*($I$2:$I$7&gt;=C3)=1,),1),5)</f>
        <v>Платья3. Дешевый</v>
      </c>
      <c r="E3" s="4" t="str">
        <f t="array" ref="E3">INDEX($H$2:$L$7,MATCH(C3,IF(($H$2:$H$7&lt;=C3)*($I$2:$I$7&gt;=C3)=1,),1),3)</f>
        <v>Платья</v>
      </c>
      <c r="F3" s="4" t="str">
        <f t="array" ref="F3">INDEX($H$2:$L$7,MATCH(C3,IF(($H$2:$H$7&lt;=C3)*($I$2:$I$7&gt;=C3)=1,),1),4)</f>
        <v>3. Дешевый</v>
      </c>
      <c r="H3" s="16">
        <v>501</v>
      </c>
      <c r="I3" s="17">
        <v>999</v>
      </c>
      <c r="J3" s="10" t="s">
        <v>6</v>
      </c>
      <c r="K3" s="11" t="s">
        <v>36</v>
      </c>
      <c r="L3" s="9" t="str">
        <f t="shared" si="0"/>
        <v>Платья2. Средний</v>
      </c>
    </row>
    <row r="4" spans="1:12" ht="15.75" thickBot="1" x14ac:dyDescent="0.3">
      <c r="A4" s="4" t="s">
        <v>6</v>
      </c>
      <c r="B4" s="4" t="s">
        <v>9</v>
      </c>
      <c r="C4" s="4">
        <v>102</v>
      </c>
      <c r="D4" s="4" t="str">
        <f t="array" ref="D4">INDEX($H$2:$L$7,MATCH(C4,IF(($H$2:$H$7&lt;=C4)*($I$2:$I$7&gt;=C4)=1,),1),5)</f>
        <v>Платья3. Дешевый</v>
      </c>
      <c r="E4" s="4" t="str">
        <f t="array" ref="E4">INDEX($H$2:$L$7,MATCH(C4,IF(($H$2:$H$7&lt;=C4)*($I$2:$I$7&gt;=C4)=1,),1),3)</f>
        <v>Платья</v>
      </c>
      <c r="F4" s="4" t="str">
        <f t="array" ref="F4">INDEX($H$2:$L$7,MATCH(C4,IF(($H$2:$H$7&lt;=C4)*($I$2:$I$7&gt;=C4)=1,),1),4)</f>
        <v>3. Дешевый</v>
      </c>
      <c r="H4" s="18">
        <v>101</v>
      </c>
      <c r="I4" s="19">
        <v>500</v>
      </c>
      <c r="J4" s="12" t="s">
        <v>6</v>
      </c>
      <c r="K4" s="13" t="s">
        <v>37</v>
      </c>
      <c r="L4" s="9" t="str">
        <f t="shared" si="0"/>
        <v>Платья3. Дешевый</v>
      </c>
    </row>
    <row r="5" spans="1:12" x14ac:dyDescent="0.25">
      <c r="A5" s="4" t="s">
        <v>6</v>
      </c>
      <c r="B5" s="4" t="s">
        <v>11</v>
      </c>
      <c r="C5" s="4">
        <v>113</v>
      </c>
      <c r="D5" s="4" t="str">
        <f t="array" ref="D5">INDEX($H$2:$L$7,MATCH(C5,IF(($H$2:$H$7&lt;=C5)*($I$2:$I$7&gt;=C5)=1,),1),5)</f>
        <v>Платья3. Дешевый</v>
      </c>
      <c r="E5" s="4" t="str">
        <f t="array" ref="E5">INDEX($H$2:$L$7,MATCH(C5,IF(($H$2:$H$7&lt;=C5)*($I$2:$I$7&gt;=C5)=1,),1),3)</f>
        <v>Платья</v>
      </c>
      <c r="F5" s="4" t="str">
        <f t="array" ref="F5">INDEX($H$2:$L$7,MATCH(C5,IF(($H$2:$H$7&lt;=C5)*($I$2:$I$7&gt;=C5)=1,),1),4)</f>
        <v>3. Дешевый</v>
      </c>
      <c r="H5" s="20">
        <v>60</v>
      </c>
      <c r="I5" s="21">
        <v>100</v>
      </c>
      <c r="J5" s="22" t="s">
        <v>7</v>
      </c>
      <c r="K5" s="23" t="s">
        <v>35</v>
      </c>
      <c r="L5" s="23" t="str">
        <f t="shared" si="0"/>
        <v>Футболки1. Дорогой</v>
      </c>
    </row>
    <row r="6" spans="1:12" x14ac:dyDescent="0.25">
      <c r="A6" s="4" t="s">
        <v>6</v>
      </c>
      <c r="B6" s="4" t="s">
        <v>12</v>
      </c>
      <c r="C6" s="4">
        <v>108</v>
      </c>
      <c r="D6" s="4" t="str">
        <f t="array" ref="D6">INDEX($H$2:$L$7,MATCH(C6,IF(($H$2:$H$7&lt;=C6)*($I$2:$I$7&gt;=C6)=1,),1),5)</f>
        <v>Платья3. Дешевый</v>
      </c>
      <c r="E6" s="4" t="str">
        <f t="array" ref="E6">INDEX($H$2:$L$7,MATCH(C6,IF(($H$2:$H$7&lt;=C6)*($I$2:$I$7&gt;=C6)=1,),1),3)</f>
        <v>Платья</v>
      </c>
      <c r="F6" s="4" t="str">
        <f t="array" ref="F6">INDEX($H$2:$L$7,MATCH(C6,IF(($H$2:$H$7&lt;=C6)*($I$2:$I$7&gt;=C6)=1,),1),4)</f>
        <v>3. Дешевый</v>
      </c>
      <c r="H6" s="24">
        <v>21</v>
      </c>
      <c r="I6" s="25">
        <v>59</v>
      </c>
      <c r="J6" s="26" t="s">
        <v>7</v>
      </c>
      <c r="K6" s="27" t="s">
        <v>36</v>
      </c>
      <c r="L6" s="27" t="str">
        <f t="shared" si="0"/>
        <v>Футболки2. Средний</v>
      </c>
    </row>
    <row r="7" spans="1:12" ht="15.75" thickBot="1" x14ac:dyDescent="0.3">
      <c r="A7" s="4" t="s">
        <v>6</v>
      </c>
      <c r="B7" s="4" t="s">
        <v>13</v>
      </c>
      <c r="C7" s="4">
        <v>500</v>
      </c>
      <c r="D7" s="4" t="str">
        <f t="array" ref="D7">INDEX($H$2:$L$7,MATCH(C7,IF(($H$2:$H$7&lt;=C7)*($I$2:$I$7&gt;=C7)=1,),1),5)</f>
        <v>Платья3. Дешевый</v>
      </c>
      <c r="E7" s="4" t="str">
        <f t="array" ref="E7">INDEX($H$2:$L$7,MATCH(C7,IF(($H$2:$H$7&lt;=C7)*($I$2:$I$7&gt;=C7)=1,),1),3)</f>
        <v>Платья</v>
      </c>
      <c r="F7" s="4" t="str">
        <f t="array" ref="F7">INDEX($H$2:$L$7,MATCH(C7,IF(($H$2:$H$7&lt;=C7)*($I$2:$I$7&gt;=C7)=1,),1),4)</f>
        <v>3. Дешевый</v>
      </c>
      <c r="H7" s="28">
        <v>5</v>
      </c>
      <c r="I7" s="29">
        <v>20</v>
      </c>
      <c r="J7" s="30" t="s">
        <v>7</v>
      </c>
      <c r="K7" s="31" t="s">
        <v>37</v>
      </c>
      <c r="L7" s="31" t="str">
        <f t="shared" si="0"/>
        <v>Футболки3. Дешевый</v>
      </c>
    </row>
    <row r="8" spans="1:12" x14ac:dyDescent="0.25">
      <c r="A8" s="4" t="s">
        <v>6</v>
      </c>
      <c r="B8" s="4" t="s">
        <v>14</v>
      </c>
      <c r="C8" s="4">
        <v>1000</v>
      </c>
      <c r="D8" s="4" t="str">
        <f t="array" ref="D8">INDEX($H$2:$L$7,MATCH(C8,IF(($H$2:$H$7&lt;=C8)*($I$2:$I$7&gt;=C8)=1,),1),5)</f>
        <v>Платья1. Дорогой</v>
      </c>
      <c r="E8" s="4" t="str">
        <f t="array" ref="E8">INDEX($H$2:$L$7,MATCH(C8,IF(($H$2:$H$7&lt;=C8)*($I$2:$I$7&gt;=C8)=1,),1),3)</f>
        <v>Платья</v>
      </c>
      <c r="F8" s="4" t="str">
        <f t="array" ref="F8">INDEX($H$2:$L$7,MATCH(C8,IF(($H$2:$H$7&lt;=C8)*($I$2:$I$7&gt;=C8)=1,),1),4)</f>
        <v>1. Дорогой</v>
      </c>
      <c r="G8" s="1"/>
    </row>
    <row r="9" spans="1:12" x14ac:dyDescent="0.25">
      <c r="A9" s="4" t="s">
        <v>6</v>
      </c>
      <c r="B9" s="4" t="s">
        <v>15</v>
      </c>
      <c r="C9" s="4">
        <v>567</v>
      </c>
      <c r="D9" s="4" t="str">
        <f t="array" ref="D9">INDEX($H$2:$L$7,MATCH(C9,IF(($H$2:$H$7&lt;=C9)*($I$2:$I$7&gt;=C9)=1,),1),5)</f>
        <v>Платья2. Средний</v>
      </c>
      <c r="E9" s="4" t="str">
        <f t="array" ref="E9">INDEX($H$2:$L$7,MATCH(C9,IF(($H$2:$H$7&lt;=C9)*($I$2:$I$7&gt;=C9)=1,),1),3)</f>
        <v>Платья</v>
      </c>
      <c r="F9" s="4" t="str">
        <f t="array" ref="F9">INDEX($H$2:$L$7,MATCH(C9,IF(($H$2:$H$7&lt;=C9)*($I$2:$I$7&gt;=C9)=1,),1),4)</f>
        <v>2. Средний</v>
      </c>
      <c r="H9" s="32" t="s">
        <v>38</v>
      </c>
      <c r="I9" s="32"/>
      <c r="J9" s="32"/>
      <c r="K9" s="32"/>
      <c r="L9" s="32"/>
    </row>
    <row r="10" spans="1:12" x14ac:dyDescent="0.25">
      <c r="A10" s="4" t="s">
        <v>6</v>
      </c>
      <c r="B10" s="4" t="s">
        <v>16</v>
      </c>
      <c r="C10" s="4">
        <v>200</v>
      </c>
      <c r="D10" s="4" t="str">
        <f t="array" ref="D10">INDEX($H$2:$L$7,MATCH(C10,IF(($H$2:$H$7&lt;=C10)*($I$2:$I$7&gt;=C10)=1,),1),5)</f>
        <v>Платья3. Дешевый</v>
      </c>
      <c r="E10" s="4" t="str">
        <f t="array" ref="E10">INDEX($H$2:$L$7,MATCH(C10,IF(($H$2:$H$7&lt;=C10)*($I$2:$I$7&gt;=C10)=1,),1),3)</f>
        <v>Платья</v>
      </c>
      <c r="F10" s="4" t="str">
        <f t="array" ref="F10">INDEX($H$2:$L$7,MATCH(C10,IF(($H$2:$H$7&lt;=C10)*($I$2:$I$7&gt;=C10)=1,),1),4)</f>
        <v>3. Дешевый</v>
      </c>
      <c r="H10" t="s">
        <v>41</v>
      </c>
    </row>
    <row r="11" spans="1:12" x14ac:dyDescent="0.25">
      <c r="A11" s="4" t="s">
        <v>7</v>
      </c>
      <c r="B11" s="4" t="s">
        <v>17</v>
      </c>
      <c r="C11" s="4">
        <v>20</v>
      </c>
      <c r="D11" s="4" t="str">
        <f t="array" ref="D11">INDEX($H$2:$L$7,MATCH(C11,IF(($H$2:$H$7&lt;=C11)*($I$2:$I$7&gt;=C11)=1,),1),5)</f>
        <v>Футболки3. Дешевый</v>
      </c>
      <c r="E11" s="4" t="str">
        <f t="array" ref="E11">INDEX($H$2:$L$7,MATCH(C11,IF(($H$2:$H$7&lt;=C11)*($I$2:$I$7&gt;=C11)=1,),1),3)</f>
        <v>Футболки</v>
      </c>
      <c r="F11" s="4" t="str">
        <f t="array" ref="F11">INDEX($H$2:$L$7,MATCH(C11,IF(($H$2:$H$7&lt;=C11)*($I$2:$I$7&gt;=C11)=1,),1),4)</f>
        <v>3. Дешевый</v>
      </c>
    </row>
    <row r="12" spans="1:12" x14ac:dyDescent="0.25">
      <c r="A12" s="4" t="s">
        <v>7</v>
      </c>
      <c r="B12" s="4" t="s">
        <v>18</v>
      </c>
      <c r="C12" s="4">
        <v>15</v>
      </c>
      <c r="D12" s="4" t="str">
        <f t="array" ref="D12">INDEX($H$2:$L$7,MATCH(C12,IF(($H$2:$H$7&lt;=C12)*($I$2:$I$7&gt;=C12)=1,),1),5)</f>
        <v>Футболки3. Дешевый</v>
      </c>
      <c r="E12" s="4" t="str">
        <f t="array" ref="E12">INDEX($H$2:$L$7,MATCH(C12,IF(($H$2:$H$7&lt;=C12)*($I$2:$I$7&gt;=C12)=1,),1),3)</f>
        <v>Футболки</v>
      </c>
      <c r="F12" s="4" t="str">
        <f t="array" ref="F12">INDEX($H$2:$L$7,MATCH(C12,IF(($H$2:$H$7&lt;=C12)*($I$2:$I$7&gt;=C12)=1,),1),4)</f>
        <v>3. Дешевый</v>
      </c>
    </row>
    <row r="13" spans="1:12" x14ac:dyDescent="0.25">
      <c r="A13" s="4" t="s">
        <v>7</v>
      </c>
      <c r="B13" s="4" t="s">
        <v>19</v>
      </c>
      <c r="C13" s="4">
        <v>10</v>
      </c>
      <c r="D13" s="4" t="str">
        <f t="array" ref="D13">INDEX($H$2:$L$7,MATCH(C13,IF(($H$2:$H$7&lt;=C13)*($I$2:$I$7&gt;=C13)=1,),1),5)</f>
        <v>Футболки3. Дешевый</v>
      </c>
      <c r="E13" s="4" t="str">
        <f t="array" ref="E13">INDEX($H$2:$L$7,MATCH(C13,IF(($H$2:$H$7&lt;=C13)*($I$2:$I$7&gt;=C13)=1,),1),3)</f>
        <v>Футболки</v>
      </c>
      <c r="F13" s="4" t="str">
        <f t="array" ref="F13">INDEX($H$2:$L$7,MATCH(C13,IF(($H$2:$H$7&lt;=C13)*($I$2:$I$7&gt;=C13)=1,),1),4)</f>
        <v>3. Дешевый</v>
      </c>
    </row>
    <row r="14" spans="1:12" x14ac:dyDescent="0.25">
      <c r="A14" s="4" t="s">
        <v>7</v>
      </c>
      <c r="B14" s="4" t="s">
        <v>20</v>
      </c>
      <c r="C14" s="4">
        <v>52</v>
      </c>
      <c r="D14" s="4" t="str">
        <f t="array" ref="D14">INDEX($H$2:$L$7,MATCH(C14,IF(($H$2:$H$7&lt;=C14)*($I$2:$I$7&gt;=C14)=1,),1),5)</f>
        <v>Футболки2. Средний</v>
      </c>
      <c r="E14" s="4" t="str">
        <f t="array" ref="E14">INDEX($H$2:$L$7,MATCH(C14,IF(($H$2:$H$7&lt;=C14)*($I$2:$I$7&gt;=C14)=1,),1),3)</f>
        <v>Футболки</v>
      </c>
      <c r="F14" s="4" t="str">
        <f t="array" ref="F14">INDEX($H$2:$L$7,MATCH(C14,IF(($H$2:$H$7&lt;=C14)*($I$2:$I$7&gt;=C14)=1,),1),4)</f>
        <v>2. Средний</v>
      </c>
    </row>
    <row r="15" spans="1:12" x14ac:dyDescent="0.25">
      <c r="A15" s="4" t="s">
        <v>7</v>
      </c>
      <c r="B15" s="4" t="s">
        <v>21</v>
      </c>
      <c r="C15" s="4">
        <v>67</v>
      </c>
      <c r="D15" s="4" t="str">
        <f t="array" ref="D15">INDEX($H$2:$L$7,MATCH(C15,IF(($H$2:$H$7&lt;=C15)*($I$2:$I$7&gt;=C15)=1,),1),5)</f>
        <v>Футболки1. Дорогой</v>
      </c>
      <c r="E15" s="4" t="str">
        <f t="array" ref="E15">INDEX($H$2:$L$7,MATCH(C15,IF(($H$2:$H$7&lt;=C15)*($I$2:$I$7&gt;=C15)=1,),1),3)</f>
        <v>Футболки</v>
      </c>
      <c r="F15" s="4" t="str">
        <f t="array" ref="F15">INDEX($H$2:$L$7,MATCH(C15,IF(($H$2:$H$7&lt;=C15)*($I$2:$I$7&gt;=C15)=1,),1),4)</f>
        <v>1. Дорогой</v>
      </c>
    </row>
    <row r="16" spans="1:12" x14ac:dyDescent="0.25">
      <c r="A16" s="4" t="s">
        <v>7</v>
      </c>
      <c r="B16" s="4" t="s">
        <v>22</v>
      </c>
      <c r="C16" s="4">
        <v>49</v>
      </c>
      <c r="D16" s="4" t="str">
        <f t="array" ref="D16">INDEX($H$2:$L$7,MATCH(C16,IF(($H$2:$H$7&lt;=C16)*($I$2:$I$7&gt;=C16)=1,),1),5)</f>
        <v>Футболки2. Средний</v>
      </c>
      <c r="E16" s="4" t="str">
        <f t="array" ref="E16">INDEX($H$2:$L$7,MATCH(C16,IF(($H$2:$H$7&lt;=C16)*($I$2:$I$7&gt;=C16)=1,),1),3)</f>
        <v>Футболки</v>
      </c>
      <c r="F16" s="4" t="str">
        <f t="array" ref="F16">INDEX($H$2:$L$7,MATCH(C16,IF(($H$2:$H$7&lt;=C16)*($I$2:$I$7&gt;=C16)=1,),1),4)</f>
        <v>2. Средний</v>
      </c>
    </row>
    <row r="17" spans="1:7" x14ac:dyDescent="0.25">
      <c r="A17" s="4" t="s">
        <v>7</v>
      </c>
      <c r="B17" s="4" t="s">
        <v>23</v>
      </c>
      <c r="C17" s="4">
        <v>80</v>
      </c>
      <c r="D17" s="4" t="str">
        <f t="array" ref="D17">INDEX($H$2:$L$7,MATCH(C17,IF(($H$2:$H$7&lt;=C17)*($I$2:$I$7&gt;=C17)=1,),1),5)</f>
        <v>Футболки1. Дорогой</v>
      </c>
      <c r="E17" s="4" t="str">
        <f t="array" ref="E17">INDEX($H$2:$L$7,MATCH(C17,IF(($H$2:$H$7&lt;=C17)*($I$2:$I$7&gt;=C17)=1,),1),3)</f>
        <v>Футболки</v>
      </c>
      <c r="F17" s="4" t="str">
        <f t="array" ref="F17">INDEX($H$2:$L$7,MATCH(C17,IF(($H$2:$H$7&lt;=C17)*($I$2:$I$7&gt;=C17)=1,),1),4)</f>
        <v>1. Дорогой</v>
      </c>
    </row>
    <row r="18" spans="1:7" x14ac:dyDescent="0.25">
      <c r="A18" s="4" t="s">
        <v>7</v>
      </c>
      <c r="B18" s="4" t="s">
        <v>24</v>
      </c>
      <c r="C18" s="4">
        <v>91</v>
      </c>
      <c r="D18" s="4" t="str">
        <f t="array" ref="D18">INDEX($H$2:$L$7,MATCH(C18,IF(($H$2:$H$7&lt;=C18)*($I$2:$I$7&gt;=C18)=1,),1),5)</f>
        <v>Футболки1. Дорогой</v>
      </c>
      <c r="E18" s="4" t="str">
        <f t="array" ref="E18">INDEX($H$2:$L$7,MATCH(C18,IF(($H$2:$H$7&lt;=C18)*($I$2:$I$7&gt;=C18)=1,),1),3)</f>
        <v>Футболки</v>
      </c>
      <c r="F18" s="4" t="str">
        <f t="array" ref="F18">INDEX($H$2:$L$7,MATCH(C18,IF(($H$2:$H$7&lt;=C18)*($I$2:$I$7&gt;=C18)=1,),1),4)</f>
        <v>1. Дорогой</v>
      </c>
    </row>
    <row r="19" spans="1:7" x14ac:dyDescent="0.25">
      <c r="A19" s="4" t="s">
        <v>7</v>
      </c>
      <c r="B19" s="4" t="s">
        <v>25</v>
      </c>
      <c r="C19" s="4">
        <v>99</v>
      </c>
      <c r="D19" s="4" t="str">
        <f t="array" ref="D19">INDEX($H$2:$L$7,MATCH(C19,IF(($H$2:$H$7&lt;=C19)*($I$2:$I$7&gt;=C19)=1,),1),5)</f>
        <v>Футболки1. Дорогой</v>
      </c>
      <c r="E19" s="4" t="str">
        <f t="array" ref="E19">INDEX($H$2:$L$7,MATCH(C19,IF(($H$2:$H$7&lt;=C19)*($I$2:$I$7&gt;=C19)=1,),1),3)</f>
        <v>Футболки</v>
      </c>
      <c r="F19" s="4" t="str">
        <f t="array" ref="F19">INDEX($H$2:$L$7,MATCH(C19,IF(($H$2:$H$7&lt;=C19)*($I$2:$I$7&gt;=C19)=1,),1),4)</f>
        <v>1. Дорогой</v>
      </c>
    </row>
    <row r="21" spans="1:7" x14ac:dyDescent="0.25">
      <c r="A21" s="2"/>
    </row>
    <row r="22" spans="1:7" ht="15.75" thickBot="1" x14ac:dyDescent="0.3"/>
    <row r="23" spans="1:7" s="3" customFormat="1" ht="18.75" x14ac:dyDescent="0.3">
      <c r="A23" s="3" t="s">
        <v>26</v>
      </c>
      <c r="D23" s="14" t="s">
        <v>42</v>
      </c>
    </row>
    <row r="24" spans="1:7" x14ac:dyDescent="0.25">
      <c r="A24" s="2" t="s">
        <v>2</v>
      </c>
      <c r="B24" s="2" t="s">
        <v>0</v>
      </c>
      <c r="C24" s="2" t="s">
        <v>8</v>
      </c>
      <c r="D24" s="2" t="s">
        <v>1</v>
      </c>
      <c r="E24" s="2"/>
      <c r="F24" s="2"/>
      <c r="G24" s="2"/>
    </row>
    <row r="25" spans="1:7" x14ac:dyDescent="0.25">
      <c r="A25" t="s">
        <v>3</v>
      </c>
      <c r="B25" t="s">
        <v>6</v>
      </c>
      <c r="C25" t="s">
        <v>13</v>
      </c>
      <c r="D25">
        <v>500</v>
      </c>
    </row>
    <row r="26" spans="1:7" x14ac:dyDescent="0.25">
      <c r="C26" t="s">
        <v>14</v>
      </c>
      <c r="D26">
        <v>1000</v>
      </c>
    </row>
    <row r="27" spans="1:7" x14ac:dyDescent="0.25">
      <c r="C27" t="s">
        <v>15</v>
      </c>
      <c r="D27">
        <v>567</v>
      </c>
    </row>
    <row r="28" spans="1:7" x14ac:dyDescent="0.25">
      <c r="A28" t="s">
        <v>4</v>
      </c>
      <c r="B28" t="s">
        <v>6</v>
      </c>
      <c r="C28" t="s">
        <v>9</v>
      </c>
      <c r="D28">
        <v>112</v>
      </c>
    </row>
    <row r="29" spans="1:7" x14ac:dyDescent="0.25">
      <c r="C29" t="s">
        <v>10</v>
      </c>
      <c r="D29">
        <v>150</v>
      </c>
    </row>
    <row r="30" spans="1:7" x14ac:dyDescent="0.25">
      <c r="C30" t="s">
        <v>16</v>
      </c>
      <c r="D30">
        <v>200</v>
      </c>
    </row>
    <row r="31" spans="1:7" x14ac:dyDescent="0.25">
      <c r="A31" t="s">
        <v>5</v>
      </c>
      <c r="B31" t="s">
        <v>6</v>
      </c>
      <c r="C31" t="s">
        <v>9</v>
      </c>
      <c r="D31">
        <v>98</v>
      </c>
    </row>
    <row r="32" spans="1:7" x14ac:dyDescent="0.25">
      <c r="C32" t="s">
        <v>11</v>
      </c>
      <c r="D32">
        <v>56</v>
      </c>
    </row>
    <row r="33" spans="1:4" x14ac:dyDescent="0.25">
      <c r="C33" t="s">
        <v>12</v>
      </c>
      <c r="D33">
        <v>85</v>
      </c>
    </row>
    <row r="34" spans="1:4" x14ac:dyDescent="0.25">
      <c r="A34" t="s">
        <v>3</v>
      </c>
      <c r="B34" t="s">
        <v>7</v>
      </c>
      <c r="C34" t="s">
        <v>23</v>
      </c>
      <c r="D34">
        <v>80</v>
      </c>
    </row>
    <row r="35" spans="1:4" x14ac:dyDescent="0.25">
      <c r="C35" t="s">
        <v>24</v>
      </c>
      <c r="D35">
        <v>91</v>
      </c>
    </row>
    <row r="36" spans="1:4" x14ac:dyDescent="0.25">
      <c r="C36" t="s">
        <v>25</v>
      </c>
      <c r="D36">
        <v>99</v>
      </c>
    </row>
    <row r="37" spans="1:4" x14ac:dyDescent="0.25">
      <c r="A37" t="s">
        <v>4</v>
      </c>
      <c r="B37" t="s">
        <v>7</v>
      </c>
      <c r="C37" t="s">
        <v>20</v>
      </c>
      <c r="D37">
        <v>52</v>
      </c>
    </row>
    <row r="38" spans="1:4" x14ac:dyDescent="0.25">
      <c r="C38" t="s">
        <v>21</v>
      </c>
      <c r="D38">
        <v>67</v>
      </c>
    </row>
    <row r="39" spans="1:4" x14ac:dyDescent="0.25">
      <c r="C39" t="s">
        <v>22</v>
      </c>
      <c r="D39">
        <v>49</v>
      </c>
    </row>
    <row r="40" spans="1:4" x14ac:dyDescent="0.25">
      <c r="A40" t="s">
        <v>5</v>
      </c>
      <c r="B40" t="s">
        <v>7</v>
      </c>
      <c r="C40" t="s">
        <v>17</v>
      </c>
      <c r="D40">
        <v>20</v>
      </c>
    </row>
    <row r="41" spans="1:4" x14ac:dyDescent="0.25">
      <c r="C41" t="s">
        <v>18</v>
      </c>
      <c r="D41">
        <v>15</v>
      </c>
    </row>
    <row r="42" spans="1:4" x14ac:dyDescent="0.25">
      <c r="C42" t="s">
        <v>19</v>
      </c>
      <c r="D42">
        <v>10</v>
      </c>
    </row>
  </sheetData>
  <mergeCells count="1">
    <mergeCell ref="H9:L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G8" sqref="G8"/>
    </sheetView>
  </sheetViews>
  <sheetFormatPr defaultRowHeight="15" x14ac:dyDescent="0.25"/>
  <cols>
    <col min="1" max="1" width="17.85546875" customWidth="1"/>
    <col min="2" max="2" width="19.28515625" customWidth="1"/>
    <col min="3" max="3" width="20.7109375" customWidth="1"/>
    <col min="4" max="4" width="26.140625" bestFit="1" customWidth="1"/>
  </cols>
  <sheetData>
    <row r="3" spans="1:4" x14ac:dyDescent="0.25">
      <c r="A3" s="6" t="s">
        <v>31</v>
      </c>
      <c r="B3" s="6" t="s">
        <v>30</v>
      </c>
      <c r="C3" s="6" t="s">
        <v>8</v>
      </c>
      <c r="D3" t="s">
        <v>34</v>
      </c>
    </row>
    <row r="4" spans="1:4" x14ac:dyDescent="0.25">
      <c r="A4" t="s">
        <v>35</v>
      </c>
      <c r="B4" t="s">
        <v>6</v>
      </c>
      <c r="C4" t="s">
        <v>14</v>
      </c>
      <c r="D4" s="7">
        <v>1000</v>
      </c>
    </row>
    <row r="5" spans="1:4" x14ac:dyDescent="0.25">
      <c r="B5" t="s">
        <v>7</v>
      </c>
      <c r="C5" t="s">
        <v>24</v>
      </c>
      <c r="D5" s="7">
        <v>91</v>
      </c>
    </row>
    <row r="6" spans="1:4" x14ac:dyDescent="0.25">
      <c r="C6" t="s">
        <v>25</v>
      </c>
      <c r="D6" s="7">
        <v>99</v>
      </c>
    </row>
    <row r="7" spans="1:4" x14ac:dyDescent="0.25">
      <c r="C7" t="s">
        <v>21</v>
      </c>
      <c r="D7" s="7">
        <v>67</v>
      </c>
    </row>
    <row r="8" spans="1:4" x14ac:dyDescent="0.25">
      <c r="C8" t="s">
        <v>23</v>
      </c>
      <c r="D8" s="7">
        <v>80</v>
      </c>
    </row>
    <row r="9" spans="1:4" x14ac:dyDescent="0.25">
      <c r="A9" t="s">
        <v>36</v>
      </c>
      <c r="B9" t="s">
        <v>6</v>
      </c>
      <c r="C9" t="s">
        <v>15</v>
      </c>
      <c r="D9" s="7">
        <v>567</v>
      </c>
    </row>
    <row r="10" spans="1:4" x14ac:dyDescent="0.25">
      <c r="B10" t="s">
        <v>7</v>
      </c>
      <c r="C10" t="s">
        <v>22</v>
      </c>
      <c r="D10" s="7">
        <v>49</v>
      </c>
    </row>
    <row r="11" spans="1:4" x14ac:dyDescent="0.25">
      <c r="C11" t="s">
        <v>20</v>
      </c>
      <c r="D11" s="7">
        <v>52</v>
      </c>
    </row>
    <row r="12" spans="1:4" x14ac:dyDescent="0.25">
      <c r="A12" t="s">
        <v>37</v>
      </c>
      <c r="B12" t="s">
        <v>6</v>
      </c>
      <c r="C12" t="s">
        <v>16</v>
      </c>
      <c r="D12" s="7">
        <v>200</v>
      </c>
    </row>
    <row r="13" spans="1:4" x14ac:dyDescent="0.25">
      <c r="C13" t="s">
        <v>11</v>
      </c>
      <c r="D13" s="7">
        <v>113</v>
      </c>
    </row>
    <row r="14" spans="1:4" x14ac:dyDescent="0.25">
      <c r="C14" t="s">
        <v>13</v>
      </c>
      <c r="D14" s="7">
        <v>500</v>
      </c>
    </row>
    <row r="15" spans="1:4" x14ac:dyDescent="0.25">
      <c r="C15" t="s">
        <v>10</v>
      </c>
      <c r="D15" s="7">
        <v>150</v>
      </c>
    </row>
    <row r="16" spans="1:4" x14ac:dyDescent="0.25">
      <c r="C16" t="s">
        <v>9</v>
      </c>
      <c r="D16" s="7">
        <v>214</v>
      </c>
    </row>
    <row r="17" spans="1:4" x14ac:dyDescent="0.25">
      <c r="C17" t="s">
        <v>12</v>
      </c>
      <c r="D17" s="7">
        <v>108</v>
      </c>
    </row>
    <row r="18" spans="1:4" x14ac:dyDescent="0.25">
      <c r="B18" t="s">
        <v>7</v>
      </c>
      <c r="C18" t="s">
        <v>18</v>
      </c>
      <c r="D18" s="7">
        <v>15</v>
      </c>
    </row>
    <row r="19" spans="1:4" x14ac:dyDescent="0.25">
      <c r="C19" t="s">
        <v>17</v>
      </c>
      <c r="D19" s="7">
        <v>20</v>
      </c>
    </row>
    <row r="20" spans="1:4" x14ac:dyDescent="0.25">
      <c r="C20" t="s">
        <v>19</v>
      </c>
      <c r="D20" s="7">
        <v>10</v>
      </c>
    </row>
    <row r="21" spans="1:4" x14ac:dyDescent="0.25">
      <c r="A21" t="s">
        <v>33</v>
      </c>
      <c r="D21" s="7">
        <v>3335</v>
      </c>
    </row>
  </sheetData>
  <sortState ref="A3:D7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</vt:lpstr>
      <vt:lpstr>Исходные данные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2022-05-12T08:07:00Z</dcterms:modified>
</cp:coreProperties>
</file>