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Юсов Андрей\Downloads\"/>
    </mc:Choice>
  </mc:AlternateContent>
  <xr:revisionPtr revIDLastSave="0" documentId="13_ncr:1_{508D8EB4-646C-4302-879E-5EF7B601380C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Реестр отгрузок" sheetId="13" r:id="rId1"/>
    <sheet name="ввод данных" sheetId="14" r:id="rId2"/>
    <sheet name="За день" sheetId="16" r:id="rId3"/>
  </sheets>
  <functionGroups builtInGroupCount="19"/>
  <definedNames>
    <definedName name="_xlnm._FilterDatabase" localSheetId="1" hidden="1">'ввод данных'!#REF!</definedName>
    <definedName name="_xlnm._FilterDatabase" localSheetId="0" hidden="1">'Реестр отгрузок'!$A$2:$P$108</definedName>
    <definedName name="Excel_BuiltIn__FilterDatabase_8">#REF!</definedName>
    <definedName name="Excel_Builtn_FilterDatabase_9">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инам_адреса">TRANSPOSE(_xlfn._xlws.FILTER(#REF!,ISNUMBER(SEARCH(#REF!,#REF!))))</definedName>
    <definedName name="имя_адресов">#REF!</definedName>
    <definedName name="Имя_клиентов">#REF!</definedName>
    <definedName name="Имя_перевозчиков">#REF!</definedName>
    <definedName name="мил">{0,"овz";1,"z";2,"аz";5,"овz"}</definedName>
    <definedName name="Номера_ам">#REF!</definedName>
    <definedName name="тыс">{0,"тысячz";1,"тысячаz";2,"тысячиz";5,"тысячz"}</definedName>
    <definedName name="ФИО_водителей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4" l="1"/>
  <c r="E7" i="14"/>
  <c r="E2" i="16" l="1"/>
  <c r="F22" i="13" l="1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 l="1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K7" i="14" l="1"/>
  <c r="M7" i="14" l="1"/>
  <c r="N7" i="14" l="1"/>
  <c r="L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Андрей</author>
  </authors>
  <commentList>
    <comment ref="E1" authorId="0" shapeId="0" xr:uid="{B8918DC6-1DD3-4384-94D0-FE082371CEF7}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если оплата за 1м3 ставим кубы, если за кг ставим кг</t>
        </r>
      </text>
    </comment>
    <comment ref="N1" authorId="0" shapeId="0" xr:uid="{0E4DBEFB-1D46-40E0-8FA2-13811E591AB2}">
      <text>
        <r>
          <rPr>
            <b/>
            <sz val="9"/>
            <color indexed="81"/>
            <rFont val="Tahoma"/>
            <family val="2"/>
            <charset val="204"/>
          </rPr>
          <t>Согласно тарификации</t>
        </r>
      </text>
    </comment>
    <comment ref="O1" authorId="0" shapeId="0" xr:uid="{77FB50FF-12D3-4AA4-B9F8-AFC971AAC787}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Тариф за кг или м3 * на ВГХ либо минимально оплачиваемый тариф доставки груза, в зависимости от того что больше. </t>
        </r>
      </text>
    </comment>
  </commentList>
</comments>
</file>

<file path=xl/sharedStrings.xml><?xml version="1.0" encoding="utf-8"?>
<sst xmlns="http://schemas.openxmlformats.org/spreadsheetml/2006/main" count="278" uniqueCount="58">
  <si>
    <t>Махачкала</t>
  </si>
  <si>
    <t>Дата отгрузки</t>
  </si>
  <si>
    <t>Грузоотправитель</t>
  </si>
  <si>
    <t>ВГХ один из показателей</t>
  </si>
  <si>
    <t>Стоимость</t>
  </si>
  <si>
    <t>Длинна</t>
  </si>
  <si>
    <t>Ширина</t>
  </si>
  <si>
    <t>Высота</t>
  </si>
  <si>
    <t>Пломба</t>
  </si>
  <si>
    <t>кг</t>
  </si>
  <si>
    <t>м3</t>
  </si>
  <si>
    <t>дата</t>
  </si>
  <si>
    <t>номер паллеты</t>
  </si>
  <si>
    <t>пломба</t>
  </si>
  <si>
    <t>итого</t>
  </si>
  <si>
    <t>вид упаковки</t>
  </si>
  <si>
    <t>Вес</t>
  </si>
  <si>
    <t>Объем</t>
  </si>
  <si>
    <t>мест/паллет</t>
  </si>
  <si>
    <t>время прибытия</t>
  </si>
  <si>
    <t>время убытия</t>
  </si>
  <si>
    <t>вес нетто</t>
  </si>
  <si>
    <t>Ставрополь</t>
  </si>
  <si>
    <t>Мешок</t>
  </si>
  <si>
    <t>Направление</t>
  </si>
  <si>
    <t>КГ.</t>
  </si>
  <si>
    <t>Обьем м3</t>
  </si>
  <si>
    <t>номер ГМ</t>
  </si>
  <si>
    <t>Ростов</t>
  </si>
  <si>
    <t>G3340</t>
  </si>
  <si>
    <t>G3341</t>
  </si>
  <si>
    <t>G3346</t>
  </si>
  <si>
    <t>G3347</t>
  </si>
  <si>
    <t>G3354</t>
  </si>
  <si>
    <t>G3362</t>
  </si>
  <si>
    <t>G3367</t>
  </si>
  <si>
    <t>G3368</t>
  </si>
  <si>
    <t>G3369</t>
  </si>
  <si>
    <t>G3372</t>
  </si>
  <si>
    <t>G3374</t>
  </si>
  <si>
    <t>G3375</t>
  </si>
  <si>
    <t>G3381</t>
  </si>
  <si>
    <t>G3384</t>
  </si>
  <si>
    <t>G3392</t>
  </si>
  <si>
    <t>G3393</t>
  </si>
  <si>
    <t>G3401</t>
  </si>
  <si>
    <t>G3402</t>
  </si>
  <si>
    <t>G3409</t>
  </si>
  <si>
    <t>G3411</t>
  </si>
  <si>
    <t>G3415</t>
  </si>
  <si>
    <t>G3418</t>
  </si>
  <si>
    <t>G3424</t>
  </si>
  <si>
    <t>G3425</t>
  </si>
  <si>
    <t>G</t>
  </si>
  <si>
    <t>Перевозчик</t>
  </si>
  <si>
    <t>G3426</t>
  </si>
  <si>
    <t>G3427</t>
  </si>
  <si>
    <t>Ессентуки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</si>
</sst>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dd/mm/yy;@"/>
    <numFmt numFmtId="166" formatCode="h:mm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Sans EE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1" fontId="13" fillId="0" borderId="0"/>
    <xf numFmtId="0" fontId="14" fillId="0" borderId="0"/>
    <xf numFmtId="0" fontId="15" fillId="0" borderId="0"/>
    <xf numFmtId="0" fontId="5" fillId="0" borderId="0"/>
    <xf numFmtId="0" fontId="16" fillId="0" borderId="0"/>
    <xf numFmtId="0" fontId="1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14" fontId="0" fillId="0" borderId="0" xfId="0" applyNumberFormat="1"/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20" fontId="0" fillId="0" borderId="1" xfId="0" applyNumberFormat="1" applyBorder="1" applyAlignment="1" applyProtection="1">
      <alignment horizontal="center" vertical="center" wrapText="1"/>
      <protection locked="0" hidden="1"/>
    </xf>
    <xf numFmtId="0" fontId="6" fillId="0" borderId="1" xfId="6" applyFont="1" applyBorder="1" applyAlignment="1">
      <alignment horizontal="left" vertical="top" wrapText="1"/>
    </xf>
    <xf numFmtId="165" fontId="0" fillId="0" borderId="0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vertical="center" wrapText="1"/>
      <protection locked="0" hidden="1"/>
    </xf>
    <xf numFmtId="16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</cellXfs>
  <cellStyles count="15">
    <cellStyle name="Excel Built-in Normal" xfId="11" xr:uid="{2C3DB57B-995A-430B-9942-AE72B7209151}"/>
    <cellStyle name="TableStyleLight1" xfId="12" xr:uid="{AB06405F-AF5F-49AE-A777-4A4F24E854C6}"/>
    <cellStyle name="Обычный" xfId="0" builtinId="0"/>
    <cellStyle name="Обычный 2" xfId="2" xr:uid="{2BA20708-D153-4395-93B0-731A31BC3946}"/>
    <cellStyle name="Обычный 2 2" xfId="1" xr:uid="{D6634363-EDCC-4D8F-8C05-92BCB5331A27}"/>
    <cellStyle name="Обычный 2 3" xfId="3" xr:uid="{6E920186-3E3C-420F-B971-BC8316EC6358}"/>
    <cellStyle name="Обычный 2 4" xfId="4" xr:uid="{55E885DA-ECE7-495E-B6BF-BB50B34B45E4}"/>
    <cellStyle name="Обычный 2 5" xfId="9" xr:uid="{E0EC8A32-9B33-41B9-B6FC-9565D445A01B}"/>
    <cellStyle name="Обычный 3" xfId="5" xr:uid="{6BB8AA2A-CB0F-4FB5-83AA-5A811E4AB83D}"/>
    <cellStyle name="Обычный 3 2" xfId="13" xr:uid="{C73D0717-37AA-46CD-A526-935875367BF6}"/>
    <cellStyle name="Обычный 4" xfId="6" xr:uid="{03BADBFC-A600-4799-B3A7-D0D07370AF09}"/>
    <cellStyle name="Обычный 4 2" xfId="14" xr:uid="{FD09F108-3E62-4017-848B-13C7767DDB4D}"/>
    <cellStyle name="Обычный 5" xfId="8" xr:uid="{B61B7733-FEF5-4710-AED7-0FCA47370070}"/>
    <cellStyle name="Обычный 7" xfId="7" xr:uid="{2EBF599A-6BB1-4E11-AE58-0ADD5FD3AAB6}"/>
    <cellStyle name="Стиль 1" xfId="10" xr:uid="{75C10CA8-BDF1-4E72-B0F2-09E1A3D871E6}"/>
  </cellStyles>
  <dxfs count="0"/>
  <tableStyles count="1" defaultTableStyle="TableStyleMedium2" defaultPivotStyle="PivotStyleLight16">
    <tableStyle name="Invisible" pivot="0" table="0" count="0" xr9:uid="{1911AE21-46ED-495F-9085-A3BBDD247D6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s://sblogisticaru-my.sharepoint.com/personal/chekin_m_v_sblogistica_ru/Documents/&#1044;&#1086;&#1082;&#1091;&#1084;&#1077;&#1085;&#1090;&#1099;%20-%20&#1056;&#1055;%20&#1055;&#1103;&#1090;&#1080;&#1075;&#1086;&#1088;&#1089;&#1082;/&#1054;&#1090;&#1075;&#1088;&#1091;&#1079;&#1082;&#1072;/&#1056;&#1086;&#1089;&#1090;&#1086;&#1074;-&#1085;&#1072;-&#1044;&#1086;&#1085;&#1091;%20(RND)/&#1054;&#1073;&#1097;&#1080;&#1081;%20&#1088;&#1077;&#1077;&#1089;&#1090;&#1088;%20&#1075;.%20&#1055;&#1103;&#1090;&#1080;&#1075;&#1086;&#1088;&#1089;&#1082;.xls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54DD-308F-4792-A993-AA007B8CAD74}">
  <dimension ref="A1:R108"/>
  <sheetViews>
    <sheetView tabSelected="1" zoomScaleNormal="100" workbookViewId="0">
      <pane xSplit="1" ySplit="2" topLeftCell="B3" activePane="bottomRight" state="frozen"/>
      <selection activeCell="G616" sqref="G616"/>
      <selection pane="topRight" activeCell="G616" sqref="G616"/>
      <selection pane="bottomLeft" activeCell="G616" sqref="G616"/>
      <selection pane="bottomRight" activeCell="A25" sqref="A25:A28"/>
    </sheetView>
  </sheetViews>
  <sheetFormatPr defaultRowHeight="15"/>
  <cols>
    <col min="1" max="1" width="12.5703125" style="3" customWidth="1"/>
    <col min="2" max="2" width="34.140625" customWidth="1"/>
    <col min="3" max="3" width="38.85546875" customWidth="1"/>
    <col min="4" max="4" width="13" customWidth="1"/>
    <col min="5" max="5" width="7.42578125" customWidth="1"/>
    <col min="6" max="7" width="6.28515625" customWidth="1"/>
    <col min="8" max="8" width="5.85546875" bestFit="1" customWidth="1"/>
    <col min="9" max="9" width="6.28515625" customWidth="1"/>
    <col min="10" max="10" width="5.5703125" bestFit="1" customWidth="1"/>
    <col min="11" max="11" width="13.7109375" customWidth="1"/>
    <col min="12" max="12" width="17.140625" customWidth="1"/>
    <col min="13" max="13" width="10.140625" customWidth="1"/>
    <col min="14" max="14" width="10.7109375" customWidth="1"/>
    <col min="15" max="15" width="9.42578125" customWidth="1"/>
    <col min="16" max="16" width="8.28515625" customWidth="1"/>
    <col min="18" max="18" width="10.140625" bestFit="1" customWidth="1"/>
  </cols>
  <sheetData>
    <row r="1" spans="1:16" s="4" customFormat="1" ht="30">
      <c r="A1" s="3" t="s">
        <v>1</v>
      </c>
      <c r="B1" s="47" t="s">
        <v>2</v>
      </c>
      <c r="C1" s="47" t="s">
        <v>24</v>
      </c>
      <c r="D1" s="49" t="s">
        <v>27</v>
      </c>
      <c r="E1" s="50"/>
      <c r="F1" s="51"/>
      <c r="G1" s="15"/>
      <c r="H1" s="15" t="s">
        <v>5</v>
      </c>
      <c r="I1" s="15" t="s">
        <v>6</v>
      </c>
      <c r="J1" s="15" t="s">
        <v>7</v>
      </c>
      <c r="K1" s="52" t="s">
        <v>8</v>
      </c>
      <c r="L1" s="54" t="s">
        <v>54</v>
      </c>
      <c r="M1" s="56"/>
      <c r="N1" s="54"/>
      <c r="O1" s="56"/>
      <c r="P1" s="48"/>
    </row>
    <row r="2" spans="1:16" s="4" customFormat="1">
      <c r="A2" s="3"/>
      <c r="B2" s="47"/>
      <c r="C2" s="47"/>
      <c r="D2" s="49"/>
      <c r="E2" s="2" t="s">
        <v>9</v>
      </c>
      <c r="F2" s="2" t="s">
        <v>10</v>
      </c>
      <c r="G2" s="16"/>
      <c r="H2" s="16"/>
      <c r="I2" s="16"/>
      <c r="J2" s="16"/>
      <c r="K2" s="53"/>
      <c r="L2" s="55"/>
      <c r="M2" s="56"/>
      <c r="N2" s="55"/>
      <c r="O2" s="56"/>
      <c r="P2" s="48"/>
    </row>
    <row r="3" spans="1:16" ht="15.75">
      <c r="A3" s="44">
        <v>44701</v>
      </c>
      <c r="B3" s="28" t="s">
        <v>57</v>
      </c>
      <c r="C3" s="28" t="s">
        <v>28</v>
      </c>
      <c r="D3" s="7" t="s">
        <v>29</v>
      </c>
      <c r="E3" s="29">
        <v>39.984000000000002</v>
      </c>
      <c r="F3" s="29">
        <f t="shared" ref="F3:F29" si="0">H3*I3*J3</f>
        <v>0.31185000000000002</v>
      </c>
      <c r="G3" s="29"/>
      <c r="H3" s="29">
        <v>0.63</v>
      </c>
      <c r="I3" s="29">
        <v>0.55000000000000004</v>
      </c>
      <c r="J3" s="29">
        <v>0.9</v>
      </c>
      <c r="K3" s="30"/>
      <c r="L3" s="27"/>
      <c r="M3" s="1"/>
      <c r="N3" s="1"/>
      <c r="O3" s="1"/>
    </row>
    <row r="4" spans="1:16" ht="15.75">
      <c r="A4" s="45"/>
      <c r="B4" s="28" t="s">
        <v>57</v>
      </c>
      <c r="C4" s="28" t="s">
        <v>28</v>
      </c>
      <c r="D4" s="7" t="s">
        <v>30</v>
      </c>
      <c r="E4" s="29">
        <v>0.67</v>
      </c>
      <c r="F4" s="29">
        <f t="shared" si="0"/>
        <v>9.9900000000000006E-3</v>
      </c>
      <c r="G4" s="29"/>
      <c r="H4" s="29">
        <v>0.3</v>
      </c>
      <c r="I4" s="29">
        <v>0.37</v>
      </c>
      <c r="J4" s="29">
        <v>0.09</v>
      </c>
      <c r="K4" s="27"/>
      <c r="L4" s="27"/>
      <c r="M4" s="1"/>
      <c r="N4" s="1"/>
      <c r="O4" s="1"/>
    </row>
    <row r="5" spans="1:16" ht="15.75">
      <c r="A5" s="44">
        <v>44702</v>
      </c>
      <c r="B5" s="28" t="s">
        <v>57</v>
      </c>
      <c r="C5" s="28" t="s">
        <v>28</v>
      </c>
      <c r="D5" s="7" t="s">
        <v>31</v>
      </c>
      <c r="E5" s="29">
        <v>20.556000000000001</v>
      </c>
      <c r="F5" s="29">
        <f t="shared" si="0"/>
        <v>0.17539799999999997</v>
      </c>
      <c r="G5" s="29"/>
      <c r="H5" s="29">
        <v>0.69</v>
      </c>
      <c r="I5" s="29">
        <v>0.62</v>
      </c>
      <c r="J5" s="29">
        <v>0.41</v>
      </c>
      <c r="K5" s="27"/>
      <c r="L5" s="27"/>
      <c r="M5" s="1"/>
      <c r="N5" s="1"/>
      <c r="O5" s="1"/>
    </row>
    <row r="6" spans="1:16" ht="15.75">
      <c r="A6" s="45"/>
      <c r="B6" s="28" t="s">
        <v>57</v>
      </c>
      <c r="C6" s="28" t="s">
        <v>28</v>
      </c>
      <c r="D6" s="7" t="s">
        <v>32</v>
      </c>
      <c r="E6" s="29">
        <v>1.607</v>
      </c>
      <c r="F6" s="29">
        <f t="shared" si="0"/>
        <v>2.0832E-2</v>
      </c>
      <c r="G6" s="29"/>
      <c r="H6" s="29">
        <v>0.31</v>
      </c>
      <c r="I6" s="29">
        <v>0.28000000000000003</v>
      </c>
      <c r="J6" s="29">
        <v>0.24</v>
      </c>
      <c r="K6" s="27"/>
      <c r="L6" s="27"/>
      <c r="M6" s="1"/>
      <c r="N6" s="1"/>
      <c r="O6" s="1"/>
    </row>
    <row r="7" spans="1:16" ht="15.75">
      <c r="A7" s="26">
        <v>44703</v>
      </c>
      <c r="B7" s="28" t="s">
        <v>57</v>
      </c>
      <c r="C7" s="28" t="s">
        <v>28</v>
      </c>
      <c r="D7" s="7" t="s">
        <v>33</v>
      </c>
      <c r="E7" s="29">
        <v>1.1499999999999999</v>
      </c>
      <c r="F7" s="29">
        <f t="shared" si="0"/>
        <v>2.8799999999999999E-2</v>
      </c>
      <c r="G7" s="29"/>
      <c r="H7" s="29">
        <v>0.4</v>
      </c>
      <c r="I7" s="29">
        <v>0.3</v>
      </c>
      <c r="J7" s="29">
        <v>0.24</v>
      </c>
      <c r="K7" s="27"/>
      <c r="L7" s="27"/>
      <c r="M7" s="1"/>
      <c r="N7" s="1"/>
      <c r="O7" s="1"/>
    </row>
    <row r="8" spans="1:16" ht="15.75">
      <c r="A8" s="26">
        <v>44704</v>
      </c>
      <c r="B8" s="28" t="s">
        <v>57</v>
      </c>
      <c r="C8" s="28" t="s">
        <v>28</v>
      </c>
      <c r="D8" s="7" t="s">
        <v>34</v>
      </c>
      <c r="E8" s="29">
        <v>17.96</v>
      </c>
      <c r="F8" s="29">
        <f t="shared" si="0"/>
        <v>0.15000000000000002</v>
      </c>
      <c r="G8" s="29"/>
      <c r="H8" s="29">
        <v>0.5</v>
      </c>
      <c r="I8" s="29">
        <v>0.4</v>
      </c>
      <c r="J8" s="29">
        <v>0.75</v>
      </c>
      <c r="K8" s="27"/>
      <c r="L8" s="27"/>
      <c r="M8" s="1"/>
      <c r="N8" s="1"/>
      <c r="O8" s="1"/>
    </row>
    <row r="9" spans="1:16" ht="15.75">
      <c r="A9" s="44">
        <v>44705</v>
      </c>
      <c r="B9" s="28" t="s">
        <v>57</v>
      </c>
      <c r="C9" s="34" t="s">
        <v>22</v>
      </c>
      <c r="D9" s="7" t="s">
        <v>35</v>
      </c>
      <c r="E9" s="29">
        <v>0.184</v>
      </c>
      <c r="F9" s="29">
        <f t="shared" si="0"/>
        <v>1.4400000000000001E-2</v>
      </c>
      <c r="G9" s="29"/>
      <c r="H9" s="29">
        <v>0.4</v>
      </c>
      <c r="I9" s="29">
        <v>0.08</v>
      </c>
      <c r="J9" s="29">
        <v>0.45</v>
      </c>
      <c r="K9" s="27"/>
      <c r="L9" s="27"/>
      <c r="M9" s="1"/>
      <c r="N9" s="1"/>
      <c r="O9" s="1"/>
    </row>
    <row r="10" spans="1:16" ht="15.75">
      <c r="A10" s="46"/>
      <c r="B10" s="28" t="s">
        <v>57</v>
      </c>
      <c r="C10" s="28" t="s">
        <v>28</v>
      </c>
      <c r="D10" s="7" t="s">
        <v>36</v>
      </c>
      <c r="E10" s="29">
        <v>28.875</v>
      </c>
      <c r="F10" s="29">
        <f t="shared" si="0"/>
        <v>0.18559999999999999</v>
      </c>
      <c r="G10" s="29"/>
      <c r="H10" s="29">
        <v>0.57999999999999996</v>
      </c>
      <c r="I10" s="29">
        <v>0.4</v>
      </c>
      <c r="J10" s="29">
        <v>0.8</v>
      </c>
      <c r="K10" s="27"/>
      <c r="L10" s="27"/>
      <c r="M10" s="1"/>
      <c r="N10" s="1"/>
      <c r="O10" s="1"/>
    </row>
    <row r="11" spans="1:16" ht="15.75">
      <c r="A11" s="45"/>
      <c r="B11" s="28" t="s">
        <v>57</v>
      </c>
      <c r="C11" s="28" t="s">
        <v>28</v>
      </c>
      <c r="D11" s="7" t="s">
        <v>37</v>
      </c>
      <c r="E11" s="29">
        <v>6.0179999999999998</v>
      </c>
      <c r="F11" s="29">
        <f t="shared" si="0"/>
        <v>2.1419999999999998E-2</v>
      </c>
      <c r="G11" s="29"/>
      <c r="H11" s="29">
        <v>0.35</v>
      </c>
      <c r="I11" s="29">
        <v>0.34</v>
      </c>
      <c r="J11" s="29">
        <v>0.18</v>
      </c>
      <c r="K11" s="27"/>
      <c r="L11" s="27"/>
      <c r="M11" s="1"/>
      <c r="N11" s="1"/>
      <c r="O11" s="1"/>
    </row>
    <row r="12" spans="1:16" ht="15.75">
      <c r="A12" s="44">
        <v>44706</v>
      </c>
      <c r="B12" s="28" t="s">
        <v>57</v>
      </c>
      <c r="C12" s="28" t="s">
        <v>28</v>
      </c>
      <c r="D12" s="7" t="s">
        <v>38</v>
      </c>
      <c r="E12" s="29">
        <v>69.38</v>
      </c>
      <c r="F12" s="29">
        <f t="shared" si="0"/>
        <v>0.61439999999999995</v>
      </c>
      <c r="G12" s="29"/>
      <c r="H12" s="29">
        <v>1.2</v>
      </c>
      <c r="I12" s="29">
        <v>0.8</v>
      </c>
      <c r="J12" s="29">
        <v>0.64</v>
      </c>
      <c r="K12" s="27"/>
      <c r="L12" s="27"/>
      <c r="M12" s="1"/>
      <c r="N12" s="1"/>
      <c r="O12" s="1"/>
    </row>
    <row r="13" spans="1:16" ht="15.75">
      <c r="A13" s="46"/>
      <c r="B13" s="28" t="s">
        <v>57</v>
      </c>
      <c r="C13" s="28" t="s">
        <v>0</v>
      </c>
      <c r="D13" s="7" t="s">
        <v>39</v>
      </c>
      <c r="E13" s="29">
        <v>1.4830000000000001</v>
      </c>
      <c r="F13" s="29">
        <f t="shared" si="0"/>
        <v>1.2236000000000002E-2</v>
      </c>
      <c r="G13" s="29"/>
      <c r="H13" s="29">
        <v>0.38</v>
      </c>
      <c r="I13" s="29">
        <v>0.23</v>
      </c>
      <c r="J13" s="29">
        <v>0.14000000000000001</v>
      </c>
      <c r="K13" s="27"/>
      <c r="L13" s="27"/>
      <c r="M13" s="1"/>
      <c r="N13" s="1"/>
      <c r="O13" s="1"/>
    </row>
    <row r="14" spans="1:16" ht="15.75">
      <c r="A14" s="45"/>
      <c r="B14" s="28" t="s">
        <v>57</v>
      </c>
      <c r="C14" s="36" t="s">
        <v>22</v>
      </c>
      <c r="D14" s="7" t="s">
        <v>40</v>
      </c>
      <c r="E14" s="29">
        <v>0.36</v>
      </c>
      <c r="F14" s="29">
        <f t="shared" si="0"/>
        <v>6.3839999999999999E-3</v>
      </c>
      <c r="G14" s="29"/>
      <c r="H14" s="29">
        <v>0.38</v>
      </c>
      <c r="I14" s="29">
        <v>0.21</v>
      </c>
      <c r="J14" s="29">
        <v>0.08</v>
      </c>
      <c r="K14" s="27"/>
      <c r="L14" s="27"/>
      <c r="M14" s="1"/>
      <c r="N14" s="1"/>
      <c r="O14" s="1"/>
    </row>
    <row r="15" spans="1:16" ht="15.75">
      <c r="A15" s="44">
        <v>44707</v>
      </c>
      <c r="B15" s="28" t="s">
        <v>57</v>
      </c>
      <c r="C15" s="28" t="s">
        <v>28</v>
      </c>
      <c r="D15" s="7" t="s">
        <v>41</v>
      </c>
      <c r="E15" s="29">
        <v>78.400000000000006</v>
      </c>
      <c r="F15" s="29">
        <f t="shared" si="0"/>
        <v>0.64319999999999999</v>
      </c>
      <c r="G15" s="29"/>
      <c r="H15" s="29">
        <v>1.2</v>
      </c>
      <c r="I15" s="29">
        <v>0.8</v>
      </c>
      <c r="J15" s="29">
        <v>0.67</v>
      </c>
      <c r="K15" s="27"/>
      <c r="L15" s="27"/>
      <c r="M15" s="1"/>
      <c r="N15" s="1"/>
      <c r="O15" s="1"/>
    </row>
    <row r="16" spans="1:16" ht="15.75">
      <c r="A16" s="45"/>
      <c r="B16" s="28" t="s">
        <v>57</v>
      </c>
      <c r="C16" s="28" t="s">
        <v>28</v>
      </c>
      <c r="D16" s="7" t="s">
        <v>42</v>
      </c>
      <c r="E16" s="29">
        <v>0.08</v>
      </c>
      <c r="F16" s="29">
        <f t="shared" si="0"/>
        <v>8.0000000000000019E-3</v>
      </c>
      <c r="G16" s="29"/>
      <c r="H16" s="29">
        <v>0.05</v>
      </c>
      <c r="I16" s="29">
        <v>0.4</v>
      </c>
      <c r="J16" s="29">
        <v>0.4</v>
      </c>
      <c r="K16" s="27"/>
      <c r="L16" s="27"/>
      <c r="M16" s="1"/>
      <c r="N16" s="1"/>
      <c r="O16" s="1"/>
    </row>
    <row r="17" spans="1:18" ht="15.75">
      <c r="A17" s="44">
        <v>44708</v>
      </c>
      <c r="B17" s="28" t="s">
        <v>57</v>
      </c>
      <c r="C17" s="28" t="s">
        <v>28</v>
      </c>
      <c r="D17" s="7" t="s">
        <v>43</v>
      </c>
      <c r="E17" s="29">
        <v>28.209</v>
      </c>
      <c r="F17" s="29">
        <f t="shared" si="0"/>
        <v>0.216</v>
      </c>
      <c r="G17" s="29"/>
      <c r="H17" s="29">
        <v>0.6</v>
      </c>
      <c r="I17" s="29">
        <v>0.6</v>
      </c>
      <c r="J17" s="29">
        <v>0.6</v>
      </c>
      <c r="K17" s="27"/>
      <c r="L17" s="27"/>
      <c r="M17" s="1"/>
      <c r="N17" s="1"/>
      <c r="O17" s="1"/>
    </row>
    <row r="18" spans="1:18" ht="15.75">
      <c r="A18" s="45"/>
      <c r="B18" s="28" t="s">
        <v>57</v>
      </c>
      <c r="C18" s="28" t="s">
        <v>28</v>
      </c>
      <c r="D18" s="7" t="s">
        <v>44</v>
      </c>
      <c r="E18" s="29">
        <v>1.92</v>
      </c>
      <c r="F18" s="29">
        <f t="shared" si="0"/>
        <v>3.2000000000000001E-2</v>
      </c>
      <c r="G18" s="29"/>
      <c r="H18" s="29">
        <v>0.4</v>
      </c>
      <c r="I18" s="29">
        <v>0.16</v>
      </c>
      <c r="J18" s="29">
        <v>0.5</v>
      </c>
      <c r="K18" s="27"/>
      <c r="L18" s="27"/>
      <c r="M18" s="1"/>
      <c r="N18" s="1"/>
      <c r="O18" s="1"/>
    </row>
    <row r="19" spans="1:18" ht="15.75">
      <c r="A19" s="44">
        <v>44709</v>
      </c>
      <c r="B19" s="28" t="s">
        <v>57</v>
      </c>
      <c r="C19" s="28" t="s">
        <v>28</v>
      </c>
      <c r="D19" s="7" t="s">
        <v>45</v>
      </c>
      <c r="E19" s="29">
        <v>32.874000000000002</v>
      </c>
      <c r="F19" s="29">
        <f t="shared" si="0"/>
        <v>0.432</v>
      </c>
      <c r="G19" s="29"/>
      <c r="H19" s="29">
        <v>1.2</v>
      </c>
      <c r="I19" s="29">
        <v>0.8</v>
      </c>
      <c r="J19" s="29">
        <v>0.45</v>
      </c>
      <c r="K19" s="27"/>
      <c r="L19" s="27"/>
      <c r="M19" s="1"/>
      <c r="N19" s="1"/>
      <c r="O19" s="1"/>
    </row>
    <row r="20" spans="1:18" ht="15.75">
      <c r="A20" s="45"/>
      <c r="B20" s="28" t="s">
        <v>57</v>
      </c>
      <c r="C20" s="28" t="s">
        <v>28</v>
      </c>
      <c r="D20" s="7" t="s">
        <v>46</v>
      </c>
      <c r="E20" s="29">
        <v>0.40500000000000003</v>
      </c>
      <c r="F20" s="29">
        <f t="shared" si="0"/>
        <v>1.5E-3</v>
      </c>
      <c r="G20" s="29"/>
      <c r="H20" s="29">
        <v>0.25</v>
      </c>
      <c r="I20" s="29">
        <v>0.2</v>
      </c>
      <c r="J20" s="29">
        <v>0.03</v>
      </c>
      <c r="K20" s="27"/>
      <c r="L20" s="27"/>
      <c r="M20" s="1"/>
      <c r="N20" s="1"/>
      <c r="O20" s="1"/>
    </row>
    <row r="21" spans="1:18" ht="15.75">
      <c r="A21" s="44">
        <v>44710</v>
      </c>
      <c r="B21" s="28" t="s">
        <v>57</v>
      </c>
      <c r="C21" s="28" t="s">
        <v>28</v>
      </c>
      <c r="D21" s="7" t="s">
        <v>47</v>
      </c>
      <c r="E21" s="29">
        <v>44.304000000000002</v>
      </c>
      <c r="F21" s="29">
        <f t="shared" si="0"/>
        <v>0.51839999999999997</v>
      </c>
      <c r="G21" s="29"/>
      <c r="H21" s="29">
        <v>1.2</v>
      </c>
      <c r="I21" s="29">
        <v>0.8</v>
      </c>
      <c r="J21" s="29">
        <v>0.54</v>
      </c>
      <c r="K21" s="27"/>
      <c r="L21" s="27"/>
      <c r="M21" s="1"/>
      <c r="N21" s="1"/>
      <c r="O21" s="1"/>
    </row>
    <row r="22" spans="1:18" ht="15.75">
      <c r="A22" s="45"/>
      <c r="B22" s="28" t="s">
        <v>57</v>
      </c>
      <c r="C22" s="28" t="s">
        <v>28</v>
      </c>
      <c r="D22" s="7" t="s">
        <v>48</v>
      </c>
      <c r="E22" s="29">
        <v>0.08</v>
      </c>
      <c r="F22" s="41">
        <f t="shared" si="0"/>
        <v>3.5700000000000003E-3</v>
      </c>
      <c r="G22" s="41"/>
      <c r="H22" s="41">
        <v>0.34</v>
      </c>
      <c r="I22" s="41">
        <v>0.21</v>
      </c>
      <c r="J22" s="41">
        <v>0.05</v>
      </c>
      <c r="K22" s="27"/>
      <c r="L22" s="27"/>
      <c r="M22" s="1"/>
      <c r="N22" s="1"/>
      <c r="O22" s="1"/>
      <c r="R22" s="8"/>
    </row>
    <row r="23" spans="1:18" ht="15.75">
      <c r="A23" s="44">
        <v>44711</v>
      </c>
      <c r="B23" s="28" t="s">
        <v>57</v>
      </c>
      <c r="C23" s="28" t="s">
        <v>28</v>
      </c>
      <c r="D23" s="7" t="s">
        <v>49</v>
      </c>
      <c r="E23" s="29">
        <v>3</v>
      </c>
      <c r="F23" s="29">
        <f t="shared" si="0"/>
        <v>5.5E-2</v>
      </c>
      <c r="G23" s="29"/>
      <c r="H23" s="29">
        <v>0.5</v>
      </c>
      <c r="I23" s="29">
        <v>0.44</v>
      </c>
      <c r="J23" s="29">
        <v>0.25</v>
      </c>
      <c r="K23" s="27"/>
      <c r="L23" s="27"/>
      <c r="M23" s="1"/>
      <c r="N23" s="1"/>
      <c r="O23" s="1"/>
    </row>
    <row r="24" spans="1:18" ht="15.75">
      <c r="A24" s="45"/>
      <c r="B24" s="28" t="s">
        <v>57</v>
      </c>
      <c r="C24" s="28" t="s">
        <v>28</v>
      </c>
      <c r="D24" s="7" t="s">
        <v>50</v>
      </c>
      <c r="E24" s="29">
        <v>4.95</v>
      </c>
      <c r="F24" s="29">
        <f t="shared" si="0"/>
        <v>4.6920000000000003E-2</v>
      </c>
      <c r="G24" s="29"/>
      <c r="H24" s="29">
        <v>0.46</v>
      </c>
      <c r="I24" s="29">
        <v>0.17</v>
      </c>
      <c r="J24" s="29">
        <v>0.6</v>
      </c>
      <c r="K24" s="27"/>
      <c r="L24" s="27"/>
      <c r="M24" s="1"/>
      <c r="N24" s="1"/>
      <c r="O24" s="1"/>
    </row>
    <row r="25" spans="1:18" ht="15.75">
      <c r="A25" s="44">
        <v>44712</v>
      </c>
      <c r="B25" s="28" t="s">
        <v>57</v>
      </c>
      <c r="C25" s="28" t="s">
        <v>28</v>
      </c>
      <c r="D25" s="7" t="s">
        <v>51</v>
      </c>
      <c r="E25" s="29">
        <v>29.292999999999999</v>
      </c>
      <c r="F25" s="29">
        <f t="shared" si="0"/>
        <v>0.255</v>
      </c>
      <c r="G25" s="29"/>
      <c r="H25" s="29">
        <v>0.6</v>
      </c>
      <c r="I25" s="29">
        <v>0.5</v>
      </c>
      <c r="J25" s="29">
        <v>0.85</v>
      </c>
      <c r="K25" s="27"/>
      <c r="L25" s="27"/>
      <c r="M25" s="1"/>
      <c r="N25" s="1"/>
      <c r="O25" s="1"/>
    </row>
    <row r="26" spans="1:18" ht="15.75">
      <c r="A26" s="46"/>
      <c r="B26" s="28" t="s">
        <v>57</v>
      </c>
      <c r="C26" s="28" t="s">
        <v>28</v>
      </c>
      <c r="D26" s="7" t="s">
        <v>52</v>
      </c>
      <c r="E26" s="29">
        <v>0.36</v>
      </c>
      <c r="F26" s="29">
        <f t="shared" si="0"/>
        <v>7.559999999999999E-3</v>
      </c>
      <c r="G26" s="29"/>
      <c r="H26" s="29">
        <v>0.05</v>
      </c>
      <c r="I26" s="29">
        <v>0.36</v>
      </c>
      <c r="J26" s="29">
        <v>0.42</v>
      </c>
      <c r="K26" s="27"/>
      <c r="L26" s="27"/>
      <c r="M26" s="1"/>
      <c r="N26" s="1"/>
      <c r="O26" s="1"/>
    </row>
    <row r="27" spans="1:18" ht="15.75">
      <c r="A27" s="46"/>
      <c r="B27" s="28" t="s">
        <v>57</v>
      </c>
      <c r="C27" s="28" t="s">
        <v>0</v>
      </c>
      <c r="D27" s="7" t="s">
        <v>55</v>
      </c>
      <c r="E27" s="29">
        <v>12.7</v>
      </c>
      <c r="F27" s="29">
        <f t="shared" si="0"/>
        <v>0.25</v>
      </c>
      <c r="G27" s="29"/>
      <c r="H27" s="29">
        <v>0.5</v>
      </c>
      <c r="I27" s="29">
        <v>0.5</v>
      </c>
      <c r="J27" s="29">
        <v>1</v>
      </c>
      <c r="K27" s="27"/>
      <c r="L27" s="27"/>
      <c r="M27" s="1"/>
      <c r="N27" s="1"/>
      <c r="O27" s="1"/>
    </row>
    <row r="28" spans="1:18" ht="15.75">
      <c r="A28" s="45"/>
      <c r="B28" s="28" t="s">
        <v>57</v>
      </c>
      <c r="C28" s="28" t="s">
        <v>22</v>
      </c>
      <c r="D28" s="7" t="s">
        <v>56</v>
      </c>
      <c r="E28" s="29">
        <v>7.65</v>
      </c>
      <c r="F28" s="29">
        <f t="shared" si="0"/>
        <v>0.10640000000000001</v>
      </c>
      <c r="G28" s="29"/>
      <c r="H28" s="29">
        <v>0.4</v>
      </c>
      <c r="I28" s="29">
        <v>0.38</v>
      </c>
      <c r="J28" s="29">
        <v>0.7</v>
      </c>
      <c r="K28" s="27"/>
      <c r="L28" s="27"/>
      <c r="M28" s="1"/>
      <c r="N28" s="1"/>
      <c r="O28" s="1"/>
    </row>
    <row r="29" spans="1:18" ht="15.75">
      <c r="A29" s="26"/>
      <c r="B29" s="28" t="s">
        <v>57</v>
      </c>
      <c r="C29" s="28"/>
      <c r="D29" s="7" t="s">
        <v>53</v>
      </c>
      <c r="E29" s="29"/>
      <c r="F29" s="29">
        <f t="shared" si="0"/>
        <v>0</v>
      </c>
      <c r="G29" s="29"/>
      <c r="H29" s="29"/>
      <c r="I29" s="29"/>
      <c r="J29" s="29"/>
      <c r="K29" s="27"/>
      <c r="L29" s="27"/>
      <c r="M29" s="1"/>
      <c r="N29" s="1"/>
      <c r="O29" s="1"/>
    </row>
    <row r="30" spans="1:18" ht="15.75">
      <c r="A30" s="40"/>
      <c r="B30" s="38" t="s">
        <v>57</v>
      </c>
      <c r="C30" s="38"/>
      <c r="D30" s="7" t="s">
        <v>53</v>
      </c>
      <c r="E30" s="39"/>
      <c r="F30" s="39">
        <f t="shared" ref="F30:F93" si="1">H30*I30*J30</f>
        <v>0</v>
      </c>
      <c r="G30" s="39"/>
      <c r="H30" s="39"/>
      <c r="I30" s="39"/>
      <c r="J30" s="39"/>
      <c r="K30" s="37"/>
      <c r="L30" s="37"/>
      <c r="M30" s="1"/>
      <c r="N30" s="1"/>
      <c r="O30" s="1"/>
    </row>
    <row r="31" spans="1:18" ht="15.75">
      <c r="A31" s="40"/>
      <c r="B31" s="38" t="s">
        <v>57</v>
      </c>
      <c r="C31" s="38"/>
      <c r="D31" s="7" t="s">
        <v>53</v>
      </c>
      <c r="E31" s="39"/>
      <c r="F31" s="39">
        <f t="shared" si="1"/>
        <v>0</v>
      </c>
      <c r="G31" s="39"/>
      <c r="H31" s="39"/>
      <c r="I31" s="39"/>
      <c r="J31" s="39"/>
      <c r="K31" s="37"/>
      <c r="L31" s="37"/>
      <c r="M31" s="1"/>
      <c r="N31" s="1"/>
      <c r="O31" s="1"/>
    </row>
    <row r="32" spans="1:18" ht="15.75">
      <c r="A32" s="40"/>
      <c r="B32" s="38" t="s">
        <v>57</v>
      </c>
      <c r="C32" s="38"/>
      <c r="D32" s="7" t="s">
        <v>53</v>
      </c>
      <c r="E32" s="39"/>
      <c r="F32" s="39">
        <f t="shared" si="1"/>
        <v>0</v>
      </c>
      <c r="G32" s="39"/>
      <c r="H32" s="39"/>
      <c r="I32" s="39"/>
      <c r="J32" s="39"/>
      <c r="K32" s="37"/>
      <c r="L32" s="37"/>
      <c r="M32" s="1"/>
      <c r="N32" s="1"/>
      <c r="O32" s="1"/>
    </row>
    <row r="33" spans="1:15" ht="15.75">
      <c r="A33" s="40"/>
      <c r="B33" s="38" t="s">
        <v>57</v>
      </c>
      <c r="C33" s="38"/>
      <c r="D33" s="7" t="s">
        <v>53</v>
      </c>
      <c r="E33" s="39"/>
      <c r="F33" s="39">
        <f t="shared" si="1"/>
        <v>0</v>
      </c>
      <c r="G33" s="39"/>
      <c r="H33" s="39"/>
      <c r="I33" s="39"/>
      <c r="J33" s="39"/>
      <c r="K33" s="37"/>
      <c r="L33" s="37"/>
      <c r="M33" s="1"/>
      <c r="N33" s="1"/>
      <c r="O33" s="1"/>
    </row>
    <row r="34" spans="1:15" ht="15.75">
      <c r="A34" s="40"/>
      <c r="B34" s="38" t="s">
        <v>57</v>
      </c>
      <c r="C34" s="38"/>
      <c r="D34" s="7" t="s">
        <v>53</v>
      </c>
      <c r="E34" s="39"/>
      <c r="F34" s="39">
        <f t="shared" si="1"/>
        <v>0</v>
      </c>
      <c r="G34" s="39"/>
      <c r="H34" s="39"/>
      <c r="I34" s="39"/>
      <c r="J34" s="39"/>
      <c r="K34" s="37"/>
      <c r="L34" s="37"/>
      <c r="M34" s="1"/>
      <c r="N34" s="1"/>
      <c r="O34" s="1"/>
    </row>
    <row r="35" spans="1:15" ht="15.75">
      <c r="A35" s="40"/>
      <c r="B35" s="38" t="s">
        <v>57</v>
      </c>
      <c r="C35" s="38"/>
      <c r="D35" s="7" t="s">
        <v>53</v>
      </c>
      <c r="E35" s="39"/>
      <c r="F35" s="39">
        <f t="shared" si="1"/>
        <v>0</v>
      </c>
      <c r="G35" s="39"/>
      <c r="H35" s="39"/>
      <c r="I35" s="39"/>
      <c r="J35" s="39"/>
      <c r="K35" s="37"/>
      <c r="L35" s="37"/>
      <c r="M35" s="1"/>
      <c r="N35" s="1"/>
      <c r="O35" s="1"/>
    </row>
    <row r="36" spans="1:15" ht="15.75">
      <c r="A36" s="40"/>
      <c r="B36" s="38" t="s">
        <v>57</v>
      </c>
      <c r="C36" s="38"/>
      <c r="D36" s="7" t="s">
        <v>53</v>
      </c>
      <c r="E36" s="39"/>
      <c r="F36" s="39">
        <f t="shared" si="1"/>
        <v>0</v>
      </c>
      <c r="G36" s="39"/>
      <c r="H36" s="39"/>
      <c r="I36" s="39"/>
      <c r="J36" s="39"/>
      <c r="K36" s="37"/>
      <c r="L36" s="37"/>
      <c r="M36" s="1"/>
      <c r="N36" s="1"/>
      <c r="O36" s="1"/>
    </row>
    <row r="37" spans="1:15" ht="15.75">
      <c r="A37" s="40"/>
      <c r="B37" s="38" t="s">
        <v>57</v>
      </c>
      <c r="C37" s="38"/>
      <c r="D37" s="7" t="s">
        <v>53</v>
      </c>
      <c r="E37" s="39"/>
      <c r="F37" s="39">
        <f t="shared" si="1"/>
        <v>0</v>
      </c>
      <c r="G37" s="39"/>
      <c r="H37" s="39"/>
      <c r="I37" s="39"/>
      <c r="J37" s="39"/>
      <c r="K37" s="37"/>
      <c r="L37" s="37"/>
      <c r="M37" s="1"/>
      <c r="N37" s="1"/>
      <c r="O37" s="1"/>
    </row>
    <row r="38" spans="1:15" ht="15.75">
      <c r="A38" s="40"/>
      <c r="B38" s="38" t="s">
        <v>57</v>
      </c>
      <c r="C38" s="38"/>
      <c r="D38" s="7" t="s">
        <v>53</v>
      </c>
      <c r="E38" s="39"/>
      <c r="F38" s="39">
        <f t="shared" si="1"/>
        <v>0</v>
      </c>
      <c r="G38" s="39"/>
      <c r="H38" s="39"/>
      <c r="I38" s="39"/>
      <c r="J38" s="39"/>
      <c r="K38" s="37"/>
      <c r="L38" s="37"/>
      <c r="M38" s="1"/>
      <c r="N38" s="1"/>
      <c r="O38" s="1"/>
    </row>
    <row r="39" spans="1:15" ht="15.75">
      <c r="A39" s="40"/>
      <c r="B39" s="38" t="s">
        <v>57</v>
      </c>
      <c r="C39" s="38"/>
      <c r="D39" s="7" t="s">
        <v>53</v>
      </c>
      <c r="E39" s="39"/>
      <c r="F39" s="39">
        <f t="shared" si="1"/>
        <v>0</v>
      </c>
      <c r="G39" s="39"/>
      <c r="H39" s="39"/>
      <c r="I39" s="39"/>
      <c r="J39" s="39"/>
      <c r="K39" s="37"/>
      <c r="L39" s="37"/>
      <c r="M39" s="1"/>
      <c r="N39" s="1"/>
      <c r="O39" s="1"/>
    </row>
    <row r="40" spans="1:15" ht="15.75">
      <c r="A40" s="40"/>
      <c r="B40" s="38" t="s">
        <v>57</v>
      </c>
      <c r="C40" s="38"/>
      <c r="D40" s="7" t="s">
        <v>53</v>
      </c>
      <c r="E40" s="39"/>
      <c r="F40" s="39">
        <f t="shared" si="1"/>
        <v>0</v>
      </c>
      <c r="G40" s="39"/>
      <c r="H40" s="39"/>
      <c r="I40" s="39"/>
      <c r="J40" s="39"/>
      <c r="K40" s="37"/>
      <c r="L40" s="37"/>
      <c r="M40" s="1"/>
      <c r="N40" s="1"/>
      <c r="O40" s="1"/>
    </row>
    <row r="41" spans="1:15" ht="15.75">
      <c r="A41" s="40"/>
      <c r="B41" s="38" t="s">
        <v>57</v>
      </c>
      <c r="C41" s="38"/>
      <c r="D41" s="7" t="s">
        <v>53</v>
      </c>
      <c r="E41" s="39"/>
      <c r="F41" s="39">
        <f t="shared" si="1"/>
        <v>0</v>
      </c>
      <c r="G41" s="39"/>
      <c r="H41" s="39"/>
      <c r="I41" s="39"/>
      <c r="J41" s="39"/>
      <c r="K41" s="37"/>
      <c r="L41" s="37"/>
      <c r="M41" s="1"/>
      <c r="N41" s="1"/>
      <c r="O41" s="1"/>
    </row>
    <row r="42" spans="1:15" ht="15.75">
      <c r="A42" s="40"/>
      <c r="B42" s="38" t="s">
        <v>57</v>
      </c>
      <c r="C42" s="38"/>
      <c r="D42" s="7" t="s">
        <v>53</v>
      </c>
      <c r="E42" s="39"/>
      <c r="F42" s="39">
        <f t="shared" si="1"/>
        <v>0</v>
      </c>
      <c r="G42" s="39"/>
      <c r="H42" s="39"/>
      <c r="I42" s="39"/>
      <c r="J42" s="39"/>
      <c r="K42" s="37"/>
      <c r="L42" s="37"/>
      <c r="M42" s="1"/>
      <c r="N42" s="1"/>
      <c r="O42" s="1"/>
    </row>
    <row r="43" spans="1:15" ht="15.75">
      <c r="A43" s="40"/>
      <c r="B43" s="38" t="s">
        <v>57</v>
      </c>
      <c r="C43" s="38"/>
      <c r="D43" s="7" t="s">
        <v>53</v>
      </c>
      <c r="E43" s="39"/>
      <c r="F43" s="39">
        <f t="shared" si="1"/>
        <v>0</v>
      </c>
      <c r="G43" s="39"/>
      <c r="H43" s="39"/>
      <c r="I43" s="39"/>
      <c r="J43" s="39"/>
      <c r="K43" s="37"/>
      <c r="L43" s="37"/>
      <c r="M43" s="1"/>
      <c r="N43" s="1"/>
      <c r="O43" s="1"/>
    </row>
    <row r="44" spans="1:15" ht="15.75">
      <c r="A44" s="40"/>
      <c r="B44" s="38" t="s">
        <v>57</v>
      </c>
      <c r="C44" s="38"/>
      <c r="D44" s="7" t="s">
        <v>53</v>
      </c>
      <c r="E44" s="39"/>
      <c r="F44" s="39">
        <f t="shared" si="1"/>
        <v>0</v>
      </c>
      <c r="G44" s="39"/>
      <c r="H44" s="39"/>
      <c r="I44" s="39"/>
      <c r="J44" s="39"/>
      <c r="K44" s="37"/>
      <c r="L44" s="37"/>
      <c r="M44" s="1"/>
      <c r="N44" s="1"/>
      <c r="O44" s="1"/>
    </row>
    <row r="45" spans="1:15" ht="15.75">
      <c r="A45" s="40"/>
      <c r="B45" s="38" t="s">
        <v>57</v>
      </c>
      <c r="C45" s="38"/>
      <c r="D45" s="7" t="s">
        <v>53</v>
      </c>
      <c r="E45" s="39"/>
      <c r="F45" s="39">
        <f t="shared" si="1"/>
        <v>0</v>
      </c>
      <c r="G45" s="39"/>
      <c r="H45" s="39"/>
      <c r="I45" s="39"/>
      <c r="J45" s="39"/>
      <c r="K45" s="37"/>
      <c r="L45" s="37"/>
      <c r="M45" s="1"/>
      <c r="N45" s="1"/>
      <c r="O45" s="1"/>
    </row>
    <row r="46" spans="1:15" ht="15.75">
      <c r="A46" s="40"/>
      <c r="B46" s="38" t="s">
        <v>57</v>
      </c>
      <c r="C46" s="38"/>
      <c r="D46" s="7" t="s">
        <v>53</v>
      </c>
      <c r="E46" s="39"/>
      <c r="F46" s="39">
        <f t="shared" si="1"/>
        <v>0</v>
      </c>
      <c r="G46" s="39"/>
      <c r="H46" s="39"/>
      <c r="I46" s="39"/>
      <c r="J46" s="39"/>
      <c r="K46" s="37"/>
      <c r="L46" s="37"/>
      <c r="M46" s="1"/>
      <c r="N46" s="1"/>
      <c r="O46" s="1"/>
    </row>
    <row r="47" spans="1:15" ht="15.75">
      <c r="A47" s="40"/>
      <c r="B47" s="38" t="s">
        <v>57</v>
      </c>
      <c r="C47" s="38"/>
      <c r="D47" s="7" t="s">
        <v>53</v>
      </c>
      <c r="E47" s="39"/>
      <c r="F47" s="39">
        <f t="shared" si="1"/>
        <v>0</v>
      </c>
      <c r="G47" s="39"/>
      <c r="H47" s="39"/>
      <c r="I47" s="39"/>
      <c r="J47" s="39"/>
      <c r="K47" s="37"/>
      <c r="L47" s="37"/>
      <c r="M47" s="1"/>
      <c r="N47" s="1"/>
      <c r="O47" s="1"/>
    </row>
    <row r="48" spans="1:15" ht="15.75">
      <c r="A48" s="40"/>
      <c r="B48" s="38" t="s">
        <v>57</v>
      </c>
      <c r="C48" s="38"/>
      <c r="D48" s="7" t="s">
        <v>53</v>
      </c>
      <c r="E48" s="39"/>
      <c r="F48" s="39">
        <f t="shared" si="1"/>
        <v>0</v>
      </c>
      <c r="G48" s="39"/>
      <c r="H48" s="39"/>
      <c r="I48" s="39"/>
      <c r="J48" s="39"/>
      <c r="K48" s="37"/>
      <c r="L48" s="37"/>
      <c r="M48" s="1"/>
      <c r="N48" s="1"/>
      <c r="O48" s="1"/>
    </row>
    <row r="49" spans="1:15" ht="15.75">
      <c r="A49" s="40"/>
      <c r="B49" s="38" t="s">
        <v>57</v>
      </c>
      <c r="C49" s="38"/>
      <c r="D49" s="7" t="s">
        <v>53</v>
      </c>
      <c r="E49" s="39"/>
      <c r="F49" s="39">
        <f t="shared" si="1"/>
        <v>0</v>
      </c>
      <c r="G49" s="39"/>
      <c r="H49" s="39"/>
      <c r="I49" s="39"/>
      <c r="J49" s="39"/>
      <c r="K49" s="37"/>
      <c r="L49" s="37"/>
      <c r="M49" s="1"/>
      <c r="N49" s="1"/>
      <c r="O49" s="1"/>
    </row>
    <row r="50" spans="1:15" ht="15.75">
      <c r="A50" s="40"/>
      <c r="B50" s="38" t="s">
        <v>57</v>
      </c>
      <c r="C50" s="38"/>
      <c r="D50" s="7" t="s">
        <v>53</v>
      </c>
      <c r="E50" s="39"/>
      <c r="F50" s="39">
        <f t="shared" si="1"/>
        <v>0</v>
      </c>
      <c r="G50" s="39"/>
      <c r="H50" s="39"/>
      <c r="I50" s="39"/>
      <c r="J50" s="39"/>
      <c r="K50" s="37"/>
      <c r="L50" s="37"/>
      <c r="M50" s="1"/>
      <c r="N50" s="1"/>
      <c r="O50" s="1"/>
    </row>
    <row r="51" spans="1:15" ht="15.75">
      <c r="A51" s="40"/>
      <c r="B51" s="38" t="s">
        <v>57</v>
      </c>
      <c r="C51" s="38"/>
      <c r="D51" s="7" t="s">
        <v>53</v>
      </c>
      <c r="E51" s="39"/>
      <c r="F51" s="39">
        <f t="shared" si="1"/>
        <v>0</v>
      </c>
      <c r="G51" s="39"/>
      <c r="H51" s="39"/>
      <c r="I51" s="39"/>
      <c r="J51" s="39"/>
      <c r="K51" s="37"/>
      <c r="L51" s="37"/>
      <c r="M51" s="1"/>
      <c r="N51" s="1"/>
      <c r="O51" s="1"/>
    </row>
    <row r="52" spans="1:15" ht="15.75">
      <c r="A52" s="40"/>
      <c r="B52" s="38" t="s">
        <v>57</v>
      </c>
      <c r="C52" s="38"/>
      <c r="D52" s="7" t="s">
        <v>53</v>
      </c>
      <c r="E52" s="39"/>
      <c r="F52" s="39">
        <f t="shared" si="1"/>
        <v>0</v>
      </c>
      <c r="G52" s="39"/>
      <c r="H52" s="39"/>
      <c r="I52" s="39"/>
      <c r="J52" s="39"/>
      <c r="K52" s="37"/>
      <c r="L52" s="37"/>
      <c r="M52" s="1"/>
      <c r="N52" s="1"/>
      <c r="O52" s="1"/>
    </row>
    <row r="53" spans="1:15" ht="15.75">
      <c r="A53" s="40"/>
      <c r="B53" s="38" t="s">
        <v>57</v>
      </c>
      <c r="C53" s="38"/>
      <c r="D53" s="7" t="s">
        <v>53</v>
      </c>
      <c r="E53" s="39"/>
      <c r="F53" s="39">
        <f t="shared" si="1"/>
        <v>0</v>
      </c>
      <c r="G53" s="39"/>
      <c r="H53" s="39"/>
      <c r="I53" s="39"/>
      <c r="J53" s="39"/>
      <c r="K53" s="37"/>
      <c r="L53" s="37"/>
      <c r="M53" s="1"/>
      <c r="N53" s="1"/>
      <c r="O53" s="1"/>
    </row>
    <row r="54" spans="1:15" ht="15.75">
      <c r="A54" s="40"/>
      <c r="B54" s="38" t="s">
        <v>57</v>
      </c>
      <c r="C54" s="38"/>
      <c r="D54" s="7" t="s">
        <v>53</v>
      </c>
      <c r="E54" s="39"/>
      <c r="F54" s="39">
        <f t="shared" si="1"/>
        <v>0</v>
      </c>
      <c r="G54" s="39"/>
      <c r="H54" s="39"/>
      <c r="I54" s="39"/>
      <c r="J54" s="39"/>
      <c r="K54" s="37"/>
      <c r="L54" s="37"/>
      <c r="M54" s="1"/>
      <c r="N54" s="1"/>
      <c r="O54" s="1"/>
    </row>
    <row r="55" spans="1:15" ht="15.75">
      <c r="A55" s="40"/>
      <c r="B55" s="38" t="s">
        <v>57</v>
      </c>
      <c r="C55" s="38"/>
      <c r="D55" s="7" t="s">
        <v>53</v>
      </c>
      <c r="E55" s="39"/>
      <c r="F55" s="39">
        <f t="shared" si="1"/>
        <v>0</v>
      </c>
      <c r="G55" s="39"/>
      <c r="H55" s="39"/>
      <c r="I55" s="39"/>
      <c r="J55" s="39"/>
      <c r="K55" s="37"/>
      <c r="L55" s="37"/>
      <c r="M55" s="1"/>
      <c r="N55" s="1"/>
      <c r="O55" s="1"/>
    </row>
    <row r="56" spans="1:15" ht="15.75">
      <c r="A56" s="40"/>
      <c r="B56" s="38" t="s">
        <v>57</v>
      </c>
      <c r="C56" s="38"/>
      <c r="D56" s="7" t="s">
        <v>53</v>
      </c>
      <c r="E56" s="39"/>
      <c r="F56" s="39">
        <f t="shared" si="1"/>
        <v>0</v>
      </c>
      <c r="G56" s="39"/>
      <c r="H56" s="39"/>
      <c r="I56" s="39"/>
      <c r="J56" s="39"/>
      <c r="K56" s="37"/>
      <c r="L56" s="37"/>
      <c r="M56" s="1"/>
      <c r="N56" s="1"/>
      <c r="O56" s="1"/>
    </row>
    <row r="57" spans="1:15" ht="15.75">
      <c r="A57" s="40"/>
      <c r="B57" s="38" t="s">
        <v>57</v>
      </c>
      <c r="C57" s="38"/>
      <c r="D57" s="7" t="s">
        <v>53</v>
      </c>
      <c r="E57" s="39"/>
      <c r="F57" s="39">
        <f t="shared" si="1"/>
        <v>0</v>
      </c>
      <c r="G57" s="39"/>
      <c r="H57" s="39"/>
      <c r="I57" s="39"/>
      <c r="J57" s="39"/>
      <c r="K57" s="37"/>
      <c r="L57" s="37"/>
      <c r="M57" s="1"/>
      <c r="N57" s="1"/>
      <c r="O57" s="1"/>
    </row>
    <row r="58" spans="1:15" ht="15.75">
      <c r="A58" s="40"/>
      <c r="B58" s="38" t="s">
        <v>57</v>
      </c>
      <c r="C58" s="38"/>
      <c r="D58" s="7" t="s">
        <v>53</v>
      </c>
      <c r="E58" s="39"/>
      <c r="F58" s="39">
        <f t="shared" si="1"/>
        <v>0</v>
      </c>
      <c r="G58" s="39"/>
      <c r="H58" s="39"/>
      <c r="I58" s="39"/>
      <c r="J58" s="39"/>
      <c r="K58" s="37"/>
      <c r="L58" s="37"/>
      <c r="M58" s="1"/>
      <c r="N58" s="1"/>
      <c r="O58" s="1"/>
    </row>
    <row r="59" spans="1:15" ht="15.75">
      <c r="A59" s="40"/>
      <c r="B59" s="38" t="s">
        <v>57</v>
      </c>
      <c r="C59" s="38"/>
      <c r="D59" s="7" t="s">
        <v>53</v>
      </c>
      <c r="E59" s="39"/>
      <c r="F59" s="39">
        <f t="shared" si="1"/>
        <v>0</v>
      </c>
      <c r="G59" s="39"/>
      <c r="H59" s="39"/>
      <c r="I59" s="39"/>
      <c r="J59" s="39"/>
      <c r="K59" s="37"/>
      <c r="L59" s="37"/>
      <c r="M59" s="1"/>
      <c r="N59" s="1"/>
      <c r="O59" s="1"/>
    </row>
    <row r="60" spans="1:15" ht="15.75">
      <c r="A60" s="40"/>
      <c r="B60" s="38" t="s">
        <v>57</v>
      </c>
      <c r="C60" s="38"/>
      <c r="D60" s="7" t="s">
        <v>53</v>
      </c>
      <c r="E60" s="39"/>
      <c r="F60" s="39">
        <f t="shared" si="1"/>
        <v>0</v>
      </c>
      <c r="G60" s="39"/>
      <c r="H60" s="39"/>
      <c r="I60" s="39"/>
      <c r="J60" s="39"/>
      <c r="K60" s="37"/>
      <c r="L60" s="37"/>
      <c r="M60" s="1"/>
      <c r="N60" s="1"/>
      <c r="O60" s="1"/>
    </row>
    <row r="61" spans="1:15" ht="15.75">
      <c r="A61" s="40"/>
      <c r="B61" s="38" t="s">
        <v>57</v>
      </c>
      <c r="C61" s="38"/>
      <c r="D61" s="7" t="s">
        <v>53</v>
      </c>
      <c r="E61" s="39"/>
      <c r="F61" s="39">
        <f t="shared" si="1"/>
        <v>0</v>
      </c>
      <c r="G61" s="39"/>
      <c r="H61" s="39"/>
      <c r="I61" s="39"/>
      <c r="J61" s="39"/>
      <c r="K61" s="37"/>
      <c r="L61" s="37"/>
      <c r="M61" s="1"/>
      <c r="N61" s="1"/>
      <c r="O61" s="1"/>
    </row>
    <row r="62" spans="1:15" ht="15.75">
      <c r="A62" s="40"/>
      <c r="B62" s="38" t="s">
        <v>57</v>
      </c>
      <c r="C62" s="38"/>
      <c r="D62" s="7" t="s">
        <v>53</v>
      </c>
      <c r="E62" s="39"/>
      <c r="F62" s="39">
        <f t="shared" si="1"/>
        <v>0</v>
      </c>
      <c r="G62" s="39"/>
      <c r="H62" s="39"/>
      <c r="I62" s="39"/>
      <c r="J62" s="39"/>
      <c r="K62" s="37"/>
      <c r="L62" s="37"/>
      <c r="M62" s="1"/>
      <c r="N62" s="1"/>
      <c r="O62" s="1"/>
    </row>
    <row r="63" spans="1:15" ht="15.75">
      <c r="A63" s="40"/>
      <c r="B63" s="38" t="s">
        <v>57</v>
      </c>
      <c r="C63" s="38"/>
      <c r="D63" s="7" t="s">
        <v>53</v>
      </c>
      <c r="E63" s="39"/>
      <c r="F63" s="39">
        <f t="shared" si="1"/>
        <v>0</v>
      </c>
      <c r="G63" s="39"/>
      <c r="H63" s="39"/>
      <c r="I63" s="39"/>
      <c r="J63" s="39"/>
      <c r="K63" s="37"/>
      <c r="L63" s="37"/>
      <c r="M63" s="1"/>
      <c r="N63" s="1"/>
      <c r="O63" s="1"/>
    </row>
    <row r="64" spans="1:15" ht="15.75">
      <c r="A64" s="40"/>
      <c r="B64" s="38" t="s">
        <v>57</v>
      </c>
      <c r="C64" s="38"/>
      <c r="D64" s="7" t="s">
        <v>53</v>
      </c>
      <c r="E64" s="39"/>
      <c r="F64" s="39">
        <f t="shared" si="1"/>
        <v>0</v>
      </c>
      <c r="G64" s="39"/>
      <c r="H64" s="39"/>
      <c r="I64" s="39"/>
      <c r="J64" s="39"/>
      <c r="K64" s="37"/>
      <c r="L64" s="37"/>
      <c r="M64" s="1"/>
      <c r="N64" s="1"/>
      <c r="O64" s="1"/>
    </row>
    <row r="65" spans="1:15" ht="15.75">
      <c r="A65" s="40"/>
      <c r="B65" s="38" t="s">
        <v>57</v>
      </c>
      <c r="C65" s="38"/>
      <c r="D65" s="7" t="s">
        <v>53</v>
      </c>
      <c r="E65" s="39"/>
      <c r="F65" s="39">
        <f t="shared" si="1"/>
        <v>0</v>
      </c>
      <c r="G65" s="39"/>
      <c r="H65" s="39"/>
      <c r="I65" s="39"/>
      <c r="J65" s="39"/>
      <c r="K65" s="37"/>
      <c r="L65" s="37"/>
      <c r="M65" s="1"/>
      <c r="N65" s="1"/>
      <c r="O65" s="1"/>
    </row>
    <row r="66" spans="1:15" ht="15.75">
      <c r="A66" s="40"/>
      <c r="B66" s="38" t="s">
        <v>57</v>
      </c>
      <c r="C66" s="38"/>
      <c r="D66" s="7" t="s">
        <v>53</v>
      </c>
      <c r="E66" s="39"/>
      <c r="F66" s="39">
        <f t="shared" si="1"/>
        <v>0</v>
      </c>
      <c r="G66" s="39"/>
      <c r="H66" s="39"/>
      <c r="I66" s="39"/>
      <c r="J66" s="39"/>
      <c r="K66" s="37"/>
      <c r="L66" s="37"/>
      <c r="M66" s="1"/>
      <c r="N66" s="1"/>
      <c r="O66" s="1"/>
    </row>
    <row r="67" spans="1:15" ht="15.75">
      <c r="A67" s="40"/>
      <c r="B67" s="38" t="s">
        <v>57</v>
      </c>
      <c r="C67" s="38"/>
      <c r="D67" s="7" t="s">
        <v>53</v>
      </c>
      <c r="E67" s="39"/>
      <c r="F67" s="39">
        <f t="shared" si="1"/>
        <v>0</v>
      </c>
      <c r="G67" s="39"/>
      <c r="H67" s="39"/>
      <c r="I67" s="39"/>
      <c r="J67" s="39"/>
      <c r="K67" s="37"/>
      <c r="L67" s="37"/>
      <c r="M67" s="1"/>
      <c r="N67" s="1"/>
      <c r="O67" s="1"/>
    </row>
    <row r="68" spans="1:15" ht="15.75">
      <c r="A68" s="40"/>
      <c r="B68" s="38" t="s">
        <v>57</v>
      </c>
      <c r="C68" s="38"/>
      <c r="D68" s="7" t="s">
        <v>53</v>
      </c>
      <c r="E68" s="39"/>
      <c r="F68" s="39">
        <f t="shared" si="1"/>
        <v>0</v>
      </c>
      <c r="G68" s="39"/>
      <c r="H68" s="39"/>
      <c r="I68" s="39"/>
      <c r="J68" s="39"/>
      <c r="K68" s="37"/>
      <c r="L68" s="37"/>
      <c r="M68" s="1"/>
      <c r="N68" s="1"/>
      <c r="O68" s="1"/>
    </row>
    <row r="69" spans="1:15" ht="15.75">
      <c r="A69" s="40"/>
      <c r="B69" s="38" t="s">
        <v>57</v>
      </c>
      <c r="C69" s="38"/>
      <c r="D69" s="7" t="s">
        <v>53</v>
      </c>
      <c r="E69" s="39"/>
      <c r="F69" s="39">
        <f t="shared" si="1"/>
        <v>0</v>
      </c>
      <c r="G69" s="39"/>
      <c r="H69" s="39"/>
      <c r="I69" s="39"/>
      <c r="J69" s="39"/>
      <c r="K69" s="37"/>
      <c r="L69" s="37"/>
      <c r="M69" s="1"/>
      <c r="N69" s="1"/>
      <c r="O69" s="1"/>
    </row>
    <row r="70" spans="1:15" ht="15.75">
      <c r="A70" s="40"/>
      <c r="B70" s="38" t="s">
        <v>57</v>
      </c>
      <c r="C70" s="38"/>
      <c r="D70" s="7" t="s">
        <v>53</v>
      </c>
      <c r="E70" s="39"/>
      <c r="F70" s="39">
        <f t="shared" si="1"/>
        <v>0</v>
      </c>
      <c r="G70" s="39"/>
      <c r="H70" s="39"/>
      <c r="I70" s="39"/>
      <c r="J70" s="39"/>
      <c r="K70" s="37"/>
      <c r="L70" s="37"/>
      <c r="M70" s="1"/>
      <c r="N70" s="1"/>
      <c r="O70" s="1"/>
    </row>
    <row r="71" spans="1:15" ht="15.75">
      <c r="A71" s="40"/>
      <c r="B71" s="38" t="s">
        <v>57</v>
      </c>
      <c r="C71" s="38"/>
      <c r="D71" s="7" t="s">
        <v>53</v>
      </c>
      <c r="E71" s="39"/>
      <c r="F71" s="39">
        <f t="shared" si="1"/>
        <v>0</v>
      </c>
      <c r="G71" s="39"/>
      <c r="H71" s="39"/>
      <c r="I71" s="39"/>
      <c r="J71" s="39"/>
      <c r="K71" s="37"/>
      <c r="L71" s="37"/>
      <c r="M71" s="1"/>
      <c r="N71" s="1"/>
      <c r="O71" s="1"/>
    </row>
    <row r="72" spans="1:15" ht="15.75">
      <c r="A72" s="40"/>
      <c r="B72" s="38" t="s">
        <v>57</v>
      </c>
      <c r="C72" s="38"/>
      <c r="D72" s="7" t="s">
        <v>53</v>
      </c>
      <c r="E72" s="39"/>
      <c r="F72" s="39">
        <f t="shared" si="1"/>
        <v>0</v>
      </c>
      <c r="G72" s="39"/>
      <c r="H72" s="39"/>
      <c r="I72" s="39"/>
      <c r="J72" s="39"/>
      <c r="K72" s="37"/>
      <c r="L72" s="37"/>
      <c r="M72" s="1"/>
      <c r="N72" s="1"/>
      <c r="O72" s="1"/>
    </row>
    <row r="73" spans="1:15" ht="15.75">
      <c r="A73" s="40"/>
      <c r="B73" s="38" t="s">
        <v>57</v>
      </c>
      <c r="C73" s="38"/>
      <c r="D73" s="7" t="s">
        <v>53</v>
      </c>
      <c r="E73" s="39"/>
      <c r="F73" s="39">
        <f t="shared" si="1"/>
        <v>0</v>
      </c>
      <c r="G73" s="39"/>
      <c r="H73" s="39"/>
      <c r="I73" s="39"/>
      <c r="J73" s="39"/>
      <c r="K73" s="37"/>
      <c r="L73" s="37"/>
      <c r="M73" s="1"/>
      <c r="N73" s="1"/>
      <c r="O73" s="1"/>
    </row>
    <row r="74" spans="1:15" ht="15.75">
      <c r="A74" s="40"/>
      <c r="B74" s="38" t="s">
        <v>57</v>
      </c>
      <c r="C74" s="38"/>
      <c r="D74" s="7" t="s">
        <v>53</v>
      </c>
      <c r="E74" s="39"/>
      <c r="F74" s="39">
        <f t="shared" si="1"/>
        <v>0</v>
      </c>
      <c r="G74" s="39"/>
      <c r="H74" s="39"/>
      <c r="I74" s="39"/>
      <c r="J74" s="39"/>
      <c r="K74" s="37"/>
      <c r="L74" s="37"/>
      <c r="M74" s="1"/>
      <c r="N74" s="1"/>
      <c r="O74" s="1"/>
    </row>
    <row r="75" spans="1:15" ht="15.75">
      <c r="A75" s="40"/>
      <c r="B75" s="38" t="s">
        <v>57</v>
      </c>
      <c r="C75" s="38"/>
      <c r="D75" s="7" t="s">
        <v>53</v>
      </c>
      <c r="E75" s="39"/>
      <c r="F75" s="39">
        <f t="shared" si="1"/>
        <v>0</v>
      </c>
      <c r="G75" s="39"/>
      <c r="H75" s="39"/>
      <c r="I75" s="39"/>
      <c r="J75" s="39"/>
      <c r="K75" s="37"/>
      <c r="L75" s="37"/>
      <c r="M75" s="1"/>
      <c r="N75" s="1"/>
      <c r="O75" s="1"/>
    </row>
    <row r="76" spans="1:15" ht="15.75">
      <c r="A76" s="40"/>
      <c r="B76" s="38" t="s">
        <v>57</v>
      </c>
      <c r="C76" s="38"/>
      <c r="D76" s="7" t="s">
        <v>53</v>
      </c>
      <c r="E76" s="39"/>
      <c r="F76" s="39">
        <f t="shared" si="1"/>
        <v>0</v>
      </c>
      <c r="G76" s="39"/>
      <c r="H76" s="39"/>
      <c r="I76" s="39"/>
      <c r="J76" s="39"/>
      <c r="K76" s="37"/>
      <c r="L76" s="37"/>
      <c r="M76" s="1"/>
      <c r="N76" s="1"/>
      <c r="O76" s="1"/>
    </row>
    <row r="77" spans="1:15" ht="15.75">
      <c r="A77" s="40"/>
      <c r="B77" s="38" t="s">
        <v>57</v>
      </c>
      <c r="C77" s="38"/>
      <c r="D77" s="7" t="s">
        <v>53</v>
      </c>
      <c r="E77" s="39"/>
      <c r="F77" s="39">
        <f t="shared" si="1"/>
        <v>0</v>
      </c>
      <c r="G77" s="39"/>
      <c r="H77" s="39"/>
      <c r="I77" s="39"/>
      <c r="J77" s="39"/>
      <c r="K77" s="37"/>
      <c r="L77" s="37"/>
      <c r="M77" s="1"/>
      <c r="N77" s="1"/>
      <c r="O77" s="1"/>
    </row>
    <row r="78" spans="1:15" ht="15.75">
      <c r="A78" s="40"/>
      <c r="B78" s="38" t="s">
        <v>57</v>
      </c>
      <c r="C78" s="38"/>
      <c r="D78" s="7" t="s">
        <v>53</v>
      </c>
      <c r="E78" s="39"/>
      <c r="F78" s="39">
        <f t="shared" si="1"/>
        <v>0</v>
      </c>
      <c r="G78" s="39"/>
      <c r="H78" s="39"/>
      <c r="I78" s="39"/>
      <c r="J78" s="39"/>
      <c r="K78" s="37"/>
      <c r="L78" s="37"/>
      <c r="M78" s="1"/>
      <c r="N78" s="1"/>
      <c r="O78" s="1"/>
    </row>
    <row r="79" spans="1:15" ht="15.75">
      <c r="A79" s="40"/>
      <c r="B79" s="38" t="s">
        <v>57</v>
      </c>
      <c r="C79" s="38"/>
      <c r="D79" s="7" t="s">
        <v>53</v>
      </c>
      <c r="E79" s="39"/>
      <c r="F79" s="39">
        <f t="shared" si="1"/>
        <v>0</v>
      </c>
      <c r="G79" s="39"/>
      <c r="H79" s="39"/>
      <c r="I79" s="39"/>
      <c r="J79" s="39"/>
      <c r="K79" s="37"/>
      <c r="L79" s="37"/>
      <c r="M79" s="1"/>
      <c r="N79" s="1"/>
      <c r="O79" s="1"/>
    </row>
    <row r="80" spans="1:15" ht="15.75">
      <c r="A80" s="40"/>
      <c r="B80" s="38" t="s">
        <v>57</v>
      </c>
      <c r="C80" s="38"/>
      <c r="D80" s="7" t="s">
        <v>53</v>
      </c>
      <c r="E80" s="39"/>
      <c r="F80" s="39">
        <f t="shared" si="1"/>
        <v>0</v>
      </c>
      <c r="G80" s="39"/>
      <c r="H80" s="39"/>
      <c r="I80" s="39"/>
      <c r="J80" s="39"/>
      <c r="K80" s="37"/>
      <c r="L80" s="37"/>
      <c r="M80" s="1"/>
      <c r="N80" s="1"/>
      <c r="O80" s="1"/>
    </row>
    <row r="81" spans="1:15" ht="15.75">
      <c r="A81" s="40"/>
      <c r="B81" s="38" t="s">
        <v>57</v>
      </c>
      <c r="C81" s="38"/>
      <c r="D81" s="7" t="s">
        <v>53</v>
      </c>
      <c r="E81" s="39"/>
      <c r="F81" s="39">
        <f t="shared" si="1"/>
        <v>0</v>
      </c>
      <c r="G81" s="39"/>
      <c r="H81" s="39"/>
      <c r="I81" s="39"/>
      <c r="J81" s="39"/>
      <c r="K81" s="37"/>
      <c r="L81" s="37"/>
      <c r="M81" s="1"/>
      <c r="N81" s="1"/>
      <c r="O81" s="1"/>
    </row>
    <row r="82" spans="1:15" ht="15.75">
      <c r="A82" s="40"/>
      <c r="B82" s="38" t="s">
        <v>57</v>
      </c>
      <c r="C82" s="38"/>
      <c r="D82" s="7" t="s">
        <v>53</v>
      </c>
      <c r="E82" s="39"/>
      <c r="F82" s="39">
        <f t="shared" si="1"/>
        <v>0</v>
      </c>
      <c r="G82" s="39"/>
      <c r="H82" s="39"/>
      <c r="I82" s="39"/>
      <c r="J82" s="39"/>
      <c r="K82" s="37"/>
      <c r="L82" s="37"/>
      <c r="M82" s="1"/>
      <c r="N82" s="1"/>
      <c r="O82" s="1"/>
    </row>
    <row r="83" spans="1:15" ht="15.75">
      <c r="A83" s="40"/>
      <c r="B83" s="38" t="s">
        <v>57</v>
      </c>
      <c r="C83" s="38"/>
      <c r="D83" s="7" t="s">
        <v>53</v>
      </c>
      <c r="E83" s="39"/>
      <c r="F83" s="39">
        <f t="shared" si="1"/>
        <v>0</v>
      </c>
      <c r="G83" s="39"/>
      <c r="H83" s="39"/>
      <c r="I83" s="39"/>
      <c r="J83" s="39"/>
      <c r="K83" s="37"/>
      <c r="L83" s="37"/>
      <c r="M83" s="1"/>
      <c r="N83" s="1"/>
      <c r="O83" s="1"/>
    </row>
    <row r="84" spans="1:15" ht="15.75">
      <c r="A84" s="40"/>
      <c r="B84" s="38" t="s">
        <v>57</v>
      </c>
      <c r="C84" s="38"/>
      <c r="D84" s="7" t="s">
        <v>53</v>
      </c>
      <c r="E84" s="39"/>
      <c r="F84" s="39">
        <f t="shared" si="1"/>
        <v>0</v>
      </c>
      <c r="G84" s="39"/>
      <c r="H84" s="39"/>
      <c r="I84" s="39"/>
      <c r="J84" s="39"/>
      <c r="K84" s="37"/>
      <c r="L84" s="37"/>
      <c r="M84" s="1"/>
      <c r="N84" s="1"/>
      <c r="O84" s="1"/>
    </row>
    <row r="85" spans="1:15" ht="15.75">
      <c r="A85" s="40"/>
      <c r="B85" s="38" t="s">
        <v>57</v>
      </c>
      <c r="C85" s="38"/>
      <c r="D85" s="7" t="s">
        <v>53</v>
      </c>
      <c r="E85" s="39"/>
      <c r="F85" s="39">
        <f t="shared" si="1"/>
        <v>0</v>
      </c>
      <c r="G85" s="39"/>
      <c r="H85" s="39"/>
      <c r="I85" s="39"/>
      <c r="J85" s="39"/>
      <c r="K85" s="37"/>
      <c r="L85" s="37"/>
      <c r="M85" s="1"/>
      <c r="N85" s="1"/>
      <c r="O85" s="1"/>
    </row>
    <row r="86" spans="1:15" ht="15.75">
      <c r="A86" s="40"/>
      <c r="B86" s="38" t="s">
        <v>57</v>
      </c>
      <c r="C86" s="38"/>
      <c r="D86" s="7" t="s">
        <v>53</v>
      </c>
      <c r="E86" s="39"/>
      <c r="F86" s="39">
        <f t="shared" si="1"/>
        <v>0</v>
      </c>
      <c r="G86" s="39"/>
      <c r="H86" s="39"/>
      <c r="I86" s="39"/>
      <c r="J86" s="39"/>
      <c r="K86" s="37"/>
      <c r="L86" s="37"/>
      <c r="M86" s="1"/>
      <c r="N86" s="1"/>
      <c r="O86" s="1"/>
    </row>
    <row r="87" spans="1:15" ht="15.75">
      <c r="A87" s="40"/>
      <c r="B87" s="38" t="s">
        <v>57</v>
      </c>
      <c r="C87" s="38"/>
      <c r="D87" s="7" t="s">
        <v>53</v>
      </c>
      <c r="E87" s="39"/>
      <c r="F87" s="39">
        <f t="shared" si="1"/>
        <v>0</v>
      </c>
      <c r="G87" s="39"/>
      <c r="H87" s="39"/>
      <c r="I87" s="39"/>
      <c r="J87" s="39"/>
      <c r="K87" s="37"/>
      <c r="L87" s="37"/>
      <c r="M87" s="1"/>
      <c r="N87" s="1"/>
      <c r="O87" s="1"/>
    </row>
    <row r="88" spans="1:15" ht="15.75">
      <c r="A88" s="40"/>
      <c r="B88" s="38" t="s">
        <v>57</v>
      </c>
      <c r="C88" s="38"/>
      <c r="D88" s="7" t="s">
        <v>53</v>
      </c>
      <c r="E88" s="39"/>
      <c r="F88" s="39">
        <f t="shared" si="1"/>
        <v>0</v>
      </c>
      <c r="G88" s="39"/>
      <c r="H88" s="39"/>
      <c r="I88" s="39"/>
      <c r="J88" s="39"/>
      <c r="K88" s="37"/>
      <c r="L88" s="37"/>
      <c r="M88" s="1"/>
      <c r="N88" s="1"/>
      <c r="O88" s="1"/>
    </row>
    <row r="89" spans="1:15" ht="15.75">
      <c r="A89" s="40"/>
      <c r="B89" s="38" t="s">
        <v>57</v>
      </c>
      <c r="C89" s="38"/>
      <c r="D89" s="7" t="s">
        <v>53</v>
      </c>
      <c r="E89" s="39"/>
      <c r="F89" s="39">
        <f t="shared" si="1"/>
        <v>0</v>
      </c>
      <c r="G89" s="39"/>
      <c r="H89" s="39"/>
      <c r="I89" s="39"/>
      <c r="J89" s="39"/>
      <c r="K89" s="37"/>
      <c r="L89" s="37"/>
      <c r="M89" s="1"/>
      <c r="N89" s="1"/>
      <c r="O89" s="1"/>
    </row>
    <row r="90" spans="1:15" ht="15.75">
      <c r="A90" s="40"/>
      <c r="B90" s="38" t="s">
        <v>57</v>
      </c>
      <c r="C90" s="38"/>
      <c r="D90" s="7" t="s">
        <v>53</v>
      </c>
      <c r="E90" s="39"/>
      <c r="F90" s="39">
        <f t="shared" si="1"/>
        <v>0</v>
      </c>
      <c r="G90" s="39"/>
      <c r="H90" s="39"/>
      <c r="I90" s="39"/>
      <c r="J90" s="39"/>
      <c r="K90" s="37"/>
      <c r="L90" s="37"/>
      <c r="M90" s="1"/>
      <c r="N90" s="1"/>
      <c r="O90" s="1"/>
    </row>
    <row r="91" spans="1:15" ht="15.75">
      <c r="A91" s="40"/>
      <c r="B91" s="38" t="s">
        <v>57</v>
      </c>
      <c r="C91" s="38"/>
      <c r="D91" s="7" t="s">
        <v>53</v>
      </c>
      <c r="E91" s="39"/>
      <c r="F91" s="39">
        <f t="shared" si="1"/>
        <v>0</v>
      </c>
      <c r="G91" s="39"/>
      <c r="H91" s="39"/>
      <c r="I91" s="39"/>
      <c r="J91" s="39"/>
      <c r="K91" s="37"/>
      <c r="L91" s="37"/>
      <c r="M91" s="1"/>
      <c r="N91" s="1"/>
      <c r="O91" s="1"/>
    </row>
    <row r="92" spans="1:15" ht="15.75">
      <c r="A92" s="40"/>
      <c r="B92" s="38" t="s">
        <v>57</v>
      </c>
      <c r="C92" s="38"/>
      <c r="D92" s="7" t="s">
        <v>53</v>
      </c>
      <c r="E92" s="39"/>
      <c r="F92" s="39">
        <f t="shared" si="1"/>
        <v>0</v>
      </c>
      <c r="G92" s="39"/>
      <c r="H92" s="39"/>
      <c r="I92" s="39"/>
      <c r="J92" s="39"/>
      <c r="K92" s="37"/>
      <c r="L92" s="37"/>
      <c r="M92" s="1"/>
      <c r="N92" s="1"/>
      <c r="O92" s="1"/>
    </row>
    <row r="93" spans="1:15" ht="15.75">
      <c r="A93" s="40"/>
      <c r="B93" s="38" t="s">
        <v>57</v>
      </c>
      <c r="C93" s="38"/>
      <c r="D93" s="7" t="s">
        <v>53</v>
      </c>
      <c r="E93" s="39"/>
      <c r="F93" s="39">
        <f t="shared" si="1"/>
        <v>0</v>
      </c>
      <c r="G93" s="39"/>
      <c r="H93" s="39"/>
      <c r="I93" s="39"/>
      <c r="J93" s="39"/>
      <c r="K93" s="37"/>
      <c r="L93" s="37"/>
      <c r="M93" s="1"/>
      <c r="N93" s="1"/>
      <c r="O93" s="1"/>
    </row>
    <row r="94" spans="1:15" ht="15.75">
      <c r="A94" s="40"/>
      <c r="B94" s="38" t="s">
        <v>57</v>
      </c>
      <c r="C94" s="38"/>
      <c r="D94" s="7" t="s">
        <v>53</v>
      </c>
      <c r="E94" s="39"/>
      <c r="F94" s="39">
        <f t="shared" ref="F94:F108" si="2">H94*I94*J94</f>
        <v>0</v>
      </c>
      <c r="G94" s="39"/>
      <c r="H94" s="39"/>
      <c r="I94" s="39"/>
      <c r="J94" s="39"/>
      <c r="K94" s="37"/>
      <c r="L94" s="37"/>
      <c r="M94" s="1"/>
      <c r="N94" s="1"/>
      <c r="O94" s="1"/>
    </row>
    <row r="95" spans="1:15" ht="15.75">
      <c r="A95" s="40"/>
      <c r="B95" s="38" t="s">
        <v>57</v>
      </c>
      <c r="C95" s="38"/>
      <c r="D95" s="7" t="s">
        <v>53</v>
      </c>
      <c r="E95" s="39"/>
      <c r="F95" s="39">
        <f t="shared" si="2"/>
        <v>0</v>
      </c>
      <c r="G95" s="39"/>
      <c r="H95" s="39"/>
      <c r="I95" s="39"/>
      <c r="J95" s="39"/>
      <c r="K95" s="37"/>
      <c r="L95" s="37"/>
      <c r="M95" s="1"/>
      <c r="N95" s="1"/>
      <c r="O95" s="1"/>
    </row>
    <row r="96" spans="1:15" ht="15.75">
      <c r="A96" s="40"/>
      <c r="B96" s="38" t="s">
        <v>57</v>
      </c>
      <c r="C96" s="38"/>
      <c r="D96" s="7" t="s">
        <v>53</v>
      </c>
      <c r="E96" s="39"/>
      <c r="F96" s="39">
        <f t="shared" si="2"/>
        <v>0</v>
      </c>
      <c r="G96" s="39"/>
      <c r="H96" s="39"/>
      <c r="I96" s="39"/>
      <c r="J96" s="39"/>
      <c r="K96" s="37"/>
      <c r="L96" s="37"/>
      <c r="M96" s="1"/>
      <c r="N96" s="1"/>
      <c r="O96" s="1"/>
    </row>
    <row r="97" spans="1:15" ht="15.75">
      <c r="A97" s="40"/>
      <c r="B97" s="38" t="s">
        <v>57</v>
      </c>
      <c r="C97" s="38"/>
      <c r="D97" s="7" t="s">
        <v>53</v>
      </c>
      <c r="E97" s="39"/>
      <c r="F97" s="39">
        <f t="shared" si="2"/>
        <v>0</v>
      </c>
      <c r="G97" s="39"/>
      <c r="H97" s="39"/>
      <c r="I97" s="39"/>
      <c r="J97" s="39"/>
      <c r="K97" s="37"/>
      <c r="L97" s="37"/>
      <c r="M97" s="1"/>
      <c r="N97" s="1"/>
      <c r="O97" s="1"/>
    </row>
    <row r="98" spans="1:15" ht="15.75">
      <c r="A98" s="40"/>
      <c r="B98" s="38" t="s">
        <v>57</v>
      </c>
      <c r="C98" s="38"/>
      <c r="D98" s="7" t="s">
        <v>53</v>
      </c>
      <c r="E98" s="39"/>
      <c r="F98" s="39">
        <f t="shared" si="2"/>
        <v>0</v>
      </c>
      <c r="G98" s="39"/>
      <c r="H98" s="39"/>
      <c r="I98" s="39"/>
      <c r="J98" s="39"/>
      <c r="K98" s="37"/>
      <c r="L98" s="37"/>
      <c r="M98" s="1"/>
      <c r="N98" s="1"/>
      <c r="O98" s="1"/>
    </row>
    <row r="99" spans="1:15" ht="15.75">
      <c r="A99" s="40"/>
      <c r="B99" s="38" t="s">
        <v>57</v>
      </c>
      <c r="C99" s="38"/>
      <c r="D99" s="7" t="s">
        <v>53</v>
      </c>
      <c r="E99" s="39"/>
      <c r="F99" s="39">
        <f t="shared" si="2"/>
        <v>0</v>
      </c>
      <c r="G99" s="39"/>
      <c r="H99" s="39"/>
      <c r="I99" s="39"/>
      <c r="J99" s="39"/>
      <c r="K99" s="37"/>
      <c r="L99" s="37"/>
      <c r="M99" s="1"/>
      <c r="N99" s="1"/>
      <c r="O99" s="1"/>
    </row>
    <row r="100" spans="1:15" ht="15.75">
      <c r="A100" s="40"/>
      <c r="B100" s="38" t="s">
        <v>57</v>
      </c>
      <c r="C100" s="38"/>
      <c r="D100" s="7" t="s">
        <v>53</v>
      </c>
      <c r="E100" s="39"/>
      <c r="F100" s="39">
        <f t="shared" si="2"/>
        <v>0</v>
      </c>
      <c r="G100" s="39"/>
      <c r="H100" s="39"/>
      <c r="I100" s="39"/>
      <c r="J100" s="39"/>
      <c r="K100" s="37"/>
      <c r="L100" s="37"/>
      <c r="M100" s="1"/>
      <c r="N100" s="1"/>
      <c r="O100" s="1"/>
    </row>
    <row r="101" spans="1:15" ht="15.75">
      <c r="A101" s="40"/>
      <c r="B101" s="38" t="s">
        <v>57</v>
      </c>
      <c r="C101" s="38"/>
      <c r="D101" s="7" t="s">
        <v>53</v>
      </c>
      <c r="E101" s="39"/>
      <c r="F101" s="39">
        <f t="shared" si="2"/>
        <v>0</v>
      </c>
      <c r="G101" s="39"/>
      <c r="H101" s="39"/>
      <c r="I101" s="39"/>
      <c r="J101" s="39"/>
      <c r="K101" s="37"/>
      <c r="L101" s="37"/>
      <c r="M101" s="1"/>
      <c r="N101" s="1"/>
      <c r="O101" s="1"/>
    </row>
    <row r="102" spans="1:15" ht="15.75">
      <c r="A102" s="40"/>
      <c r="B102" s="38" t="s">
        <v>57</v>
      </c>
      <c r="C102" s="38"/>
      <c r="D102" s="7" t="s">
        <v>53</v>
      </c>
      <c r="E102" s="39"/>
      <c r="F102" s="39">
        <f t="shared" si="2"/>
        <v>0</v>
      </c>
      <c r="G102" s="39"/>
      <c r="H102" s="39"/>
      <c r="I102" s="39"/>
      <c r="J102" s="39"/>
      <c r="K102" s="37"/>
      <c r="L102" s="37"/>
      <c r="M102" s="1"/>
      <c r="N102" s="1"/>
      <c r="O102" s="1"/>
    </row>
    <row r="103" spans="1:15" ht="15.75">
      <c r="A103" s="40"/>
      <c r="B103" s="38" t="s">
        <v>57</v>
      </c>
      <c r="C103" s="38"/>
      <c r="D103" s="7" t="s">
        <v>53</v>
      </c>
      <c r="E103" s="39"/>
      <c r="F103" s="39">
        <f t="shared" si="2"/>
        <v>0</v>
      </c>
      <c r="G103" s="39"/>
      <c r="H103" s="39"/>
      <c r="I103" s="39"/>
      <c r="J103" s="39"/>
      <c r="K103" s="37"/>
      <c r="L103" s="37"/>
      <c r="M103" s="1"/>
      <c r="N103" s="1"/>
      <c r="O103" s="1"/>
    </row>
    <row r="104" spans="1:15" ht="15.75">
      <c r="A104" s="40"/>
      <c r="B104" s="38" t="s">
        <v>57</v>
      </c>
      <c r="C104" s="38"/>
      <c r="D104" s="7" t="s">
        <v>53</v>
      </c>
      <c r="E104" s="39"/>
      <c r="F104" s="39">
        <f t="shared" si="2"/>
        <v>0</v>
      </c>
      <c r="G104" s="39"/>
      <c r="H104" s="39"/>
      <c r="I104" s="39"/>
      <c r="J104" s="39"/>
      <c r="K104" s="37"/>
      <c r="L104" s="37"/>
      <c r="M104" s="1"/>
      <c r="N104" s="1"/>
      <c r="O104" s="1"/>
    </row>
    <row r="105" spans="1:15" ht="15.75">
      <c r="A105" s="40"/>
      <c r="B105" s="38" t="s">
        <v>57</v>
      </c>
      <c r="C105" s="38"/>
      <c r="D105" s="7" t="s">
        <v>53</v>
      </c>
      <c r="E105" s="39"/>
      <c r="F105" s="39">
        <f t="shared" si="2"/>
        <v>0</v>
      </c>
      <c r="G105" s="39"/>
      <c r="H105" s="39"/>
      <c r="I105" s="39"/>
      <c r="J105" s="39"/>
      <c r="K105" s="37"/>
      <c r="L105" s="37"/>
      <c r="M105" s="1"/>
      <c r="N105" s="1"/>
      <c r="O105" s="1"/>
    </row>
    <row r="106" spans="1:15" ht="15.75">
      <c r="A106" s="40"/>
      <c r="B106" s="38" t="s">
        <v>57</v>
      </c>
      <c r="C106" s="38"/>
      <c r="D106" s="7" t="s">
        <v>53</v>
      </c>
      <c r="E106" s="39"/>
      <c r="F106" s="39">
        <f t="shared" si="2"/>
        <v>0</v>
      </c>
      <c r="G106" s="39"/>
      <c r="H106" s="39"/>
      <c r="I106" s="39"/>
      <c r="J106" s="39"/>
      <c r="K106" s="37"/>
      <c r="L106" s="37"/>
      <c r="M106" s="1"/>
      <c r="N106" s="1"/>
      <c r="O106" s="1"/>
    </row>
    <row r="107" spans="1:15" ht="15.75">
      <c r="A107" s="40"/>
      <c r="B107" s="38" t="s">
        <v>57</v>
      </c>
      <c r="C107" s="38"/>
      <c r="D107" s="7" t="s">
        <v>53</v>
      </c>
      <c r="E107" s="39"/>
      <c r="F107" s="39">
        <f t="shared" si="2"/>
        <v>0</v>
      </c>
      <c r="G107" s="39"/>
      <c r="H107" s="39"/>
      <c r="I107" s="39"/>
      <c r="J107" s="39"/>
      <c r="K107" s="37"/>
      <c r="L107" s="37"/>
      <c r="M107" s="1"/>
      <c r="N107" s="1"/>
      <c r="O107" s="1"/>
    </row>
    <row r="108" spans="1:15" ht="15.75">
      <c r="A108" s="40"/>
      <c r="B108" s="38" t="s">
        <v>57</v>
      </c>
      <c r="C108" s="38"/>
      <c r="D108" s="7" t="s">
        <v>53</v>
      </c>
      <c r="E108" s="39"/>
      <c r="F108" s="39">
        <f t="shared" si="2"/>
        <v>0</v>
      </c>
      <c r="G108" s="39"/>
      <c r="H108" s="39"/>
      <c r="I108" s="39"/>
      <c r="J108" s="39"/>
      <c r="K108" s="37"/>
      <c r="L108" s="37"/>
      <c r="M108" s="1"/>
      <c r="N108" s="1"/>
      <c r="O108" s="1"/>
    </row>
  </sheetData>
  <autoFilter ref="A2:P108" xr:uid="{00000000-0009-0000-0000-000000000000}"/>
  <dataConsolidate>
    <dataRefs count="1">
      <dataRef ref="B1:D1048576" sheet="Реестр отгрузок" r:id="rId1"/>
    </dataRefs>
  </dataConsolidate>
  <mergeCells count="20">
    <mergeCell ref="N1:N2"/>
    <mergeCell ref="M1:M2"/>
    <mergeCell ref="P1:P2"/>
    <mergeCell ref="B1:B2"/>
    <mergeCell ref="C1:C2"/>
    <mergeCell ref="D1:D2"/>
    <mergeCell ref="E1:F1"/>
    <mergeCell ref="K1:K2"/>
    <mergeCell ref="L1:L2"/>
    <mergeCell ref="O1:O2"/>
    <mergeCell ref="A17:A18"/>
    <mergeCell ref="A15:A16"/>
    <mergeCell ref="A12:A14"/>
    <mergeCell ref="A9:A11"/>
    <mergeCell ref="A25:A28"/>
    <mergeCell ref="A23:A24"/>
    <mergeCell ref="A19:A20"/>
    <mergeCell ref="A5:A6"/>
    <mergeCell ref="A3:A4"/>
    <mergeCell ref="A21:A22"/>
  </mergeCells>
  <phoneticPr fontId="2" type="noConversion"/>
  <pageMargins left="0.7" right="0.7" top="0.75" bottom="0.75" header="0.3" footer="0.3"/>
  <pageSetup paperSize="9" orientation="portrait" r:id="rId2"/>
  <colBreaks count="1" manualBreakCount="1">
    <brk id="3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A972-6BB0-4A47-8CCA-CA4B90900097}">
  <sheetPr>
    <tabColor rgb="FFFFC000"/>
  </sheetPr>
  <dimension ref="A5:N13"/>
  <sheetViews>
    <sheetView zoomScaleNormal="100" workbookViewId="0">
      <selection activeCell="A8" sqref="A8:A9"/>
    </sheetView>
  </sheetViews>
  <sheetFormatPr defaultRowHeight="15"/>
  <cols>
    <col min="1" max="1" width="17" customWidth="1"/>
    <col min="2" max="2" width="17.42578125" bestFit="1" customWidth="1"/>
    <col min="3" max="4" width="19.28515625" style="14" customWidth="1"/>
    <col min="5" max="5" width="13.7109375" customWidth="1"/>
    <col min="6" max="6" width="12.28515625" customWidth="1"/>
    <col min="7" max="7" width="10.5703125" customWidth="1"/>
    <col min="8" max="8" width="8.85546875" customWidth="1"/>
    <col min="9" max="9" width="12" bestFit="1" customWidth="1"/>
    <col min="10" max="10" width="13" customWidth="1"/>
    <col min="11" max="11" width="14.42578125" customWidth="1"/>
    <col min="12" max="12" width="18.7109375" customWidth="1"/>
    <col min="13" max="13" width="13.85546875" customWidth="1"/>
    <col min="14" max="14" width="11" bestFit="1" customWidth="1"/>
  </cols>
  <sheetData>
    <row r="5" spans="1:14" ht="15" customHeight="1">
      <c r="A5" s="57" t="s">
        <v>11</v>
      </c>
      <c r="B5" s="9"/>
      <c r="C5" s="59" t="s">
        <v>12</v>
      </c>
      <c r="D5" s="61" t="s">
        <v>3</v>
      </c>
      <c r="E5" s="62"/>
      <c r="F5" s="62"/>
      <c r="G5" s="62"/>
      <c r="H5" s="62"/>
      <c r="I5" s="63"/>
      <c r="J5" s="64" t="s">
        <v>13</v>
      </c>
      <c r="K5" s="66" t="s">
        <v>14</v>
      </c>
      <c r="L5" s="67"/>
      <c r="M5" s="67"/>
      <c r="N5" s="67"/>
    </row>
    <row r="6" spans="1:14">
      <c r="A6" s="58"/>
      <c r="B6" s="10" t="s">
        <v>15</v>
      </c>
      <c r="C6" s="60"/>
      <c r="D6" s="11" t="s">
        <v>16</v>
      </c>
      <c r="E6" s="11" t="s">
        <v>17</v>
      </c>
      <c r="F6" s="11" t="s">
        <v>4</v>
      </c>
      <c r="G6" s="11" t="s">
        <v>5</v>
      </c>
      <c r="H6" s="11" t="s">
        <v>6</v>
      </c>
      <c r="I6" s="11" t="s">
        <v>7</v>
      </c>
      <c r="J6" s="65"/>
      <c r="K6" s="12" t="s">
        <v>18</v>
      </c>
      <c r="L6" s="12" t="s">
        <v>21</v>
      </c>
      <c r="M6" s="12" t="s">
        <v>17</v>
      </c>
      <c r="N6" s="12" t="s">
        <v>4</v>
      </c>
    </row>
    <row r="7" spans="1:14" ht="15.75" customHeight="1">
      <c r="A7" s="13">
        <v>44712</v>
      </c>
      <c r="B7" s="7" t="s">
        <v>23</v>
      </c>
      <c r="C7" s="7" t="s">
        <v>49</v>
      </c>
      <c r="D7" s="43">
        <v>3</v>
      </c>
      <c r="E7" s="43">
        <f t="shared" ref="E7:E8" si="0">G7*H7*I7</f>
        <v>5.5E-2</v>
      </c>
      <c r="F7" s="43"/>
      <c r="G7" s="43">
        <v>0.5</v>
      </c>
      <c r="H7" s="43">
        <v>0.44</v>
      </c>
      <c r="I7" s="43">
        <v>0.25</v>
      </c>
      <c r="J7" s="42"/>
      <c r="K7" s="19">
        <f>COUNT(D7:D13)</f>
        <v>2</v>
      </c>
      <c r="L7" s="18">
        <f>SUM(D7:D13)</f>
        <v>7.95</v>
      </c>
      <c r="M7" s="22">
        <f>SUM(E7:E13)</f>
        <v>0.10192000000000001</v>
      </c>
      <c r="N7" s="20">
        <f>SUM(F7:F13)</f>
        <v>0</v>
      </c>
    </row>
    <row r="8" spans="1:14" ht="15" customHeight="1">
      <c r="A8" s="68" t="s">
        <v>19</v>
      </c>
      <c r="B8" s="7" t="s">
        <v>23</v>
      </c>
      <c r="C8" s="7" t="s">
        <v>50</v>
      </c>
      <c r="D8" s="43">
        <v>4.95</v>
      </c>
      <c r="E8" s="43">
        <f t="shared" si="0"/>
        <v>4.6920000000000003E-2</v>
      </c>
      <c r="F8" s="43"/>
      <c r="G8" s="43">
        <v>0.46</v>
      </c>
      <c r="H8" s="43">
        <v>0.17</v>
      </c>
      <c r="I8" s="43">
        <v>0.6</v>
      </c>
      <c r="J8" s="42"/>
      <c r="K8" s="17"/>
      <c r="L8" s="17"/>
      <c r="M8" s="17"/>
      <c r="N8" s="17"/>
    </row>
    <row r="9" spans="1:14" ht="15" customHeight="1">
      <c r="A9" s="69"/>
      <c r="B9" s="7"/>
      <c r="C9" s="7"/>
      <c r="D9" s="35"/>
      <c r="E9" s="35"/>
      <c r="F9" s="35"/>
      <c r="G9" s="35"/>
      <c r="H9" s="35"/>
      <c r="I9" s="35"/>
      <c r="J9" s="33"/>
      <c r="K9" s="17"/>
      <c r="L9" s="17"/>
      <c r="M9" s="17"/>
      <c r="N9" s="17"/>
    </row>
    <row r="10" spans="1:14" ht="15.75">
      <c r="A10" s="32">
        <v>0.3263888888888889</v>
      </c>
      <c r="B10" s="24"/>
      <c r="C10" s="7"/>
      <c r="D10" s="21"/>
      <c r="E10" s="21"/>
      <c r="F10" s="6"/>
      <c r="G10" s="6"/>
      <c r="H10" s="6"/>
      <c r="I10" s="6"/>
      <c r="J10" s="5"/>
      <c r="K10" s="17"/>
      <c r="L10" s="17"/>
      <c r="M10" s="17"/>
      <c r="N10" s="17"/>
    </row>
    <row r="11" spans="1:14" ht="14.25" customHeight="1">
      <c r="A11" s="68" t="s">
        <v>20</v>
      </c>
      <c r="B11" s="7"/>
      <c r="C11" s="7"/>
      <c r="D11" s="21"/>
      <c r="E11" s="21"/>
      <c r="F11" s="6"/>
      <c r="G11" s="6"/>
      <c r="H11" s="6"/>
      <c r="I11" s="6"/>
      <c r="J11" s="5"/>
      <c r="K11" s="17"/>
      <c r="L11" s="17"/>
      <c r="M11" s="17"/>
      <c r="N11" s="17"/>
    </row>
    <row r="12" spans="1:14" ht="14.25" customHeight="1">
      <c r="A12" s="69"/>
      <c r="B12" s="31"/>
      <c r="C12" s="7"/>
      <c r="D12" s="21"/>
      <c r="E12" s="21"/>
      <c r="F12" s="6"/>
      <c r="G12" s="6"/>
      <c r="H12" s="6"/>
      <c r="I12" s="6"/>
      <c r="J12" s="5"/>
      <c r="K12" s="25"/>
      <c r="L12" s="17"/>
      <c r="M12" s="17"/>
      <c r="N12" s="17"/>
    </row>
    <row r="13" spans="1:14">
      <c r="A13" s="32">
        <v>0.34027777777777773</v>
      </c>
      <c r="B13" s="23"/>
      <c r="C13" s="7"/>
      <c r="D13" s="21"/>
      <c r="E13" s="21"/>
      <c r="F13" s="6"/>
      <c r="G13" s="5"/>
      <c r="H13" s="5"/>
      <c r="I13" s="6"/>
      <c r="J13" s="5"/>
      <c r="K13" s="17"/>
      <c r="L13" s="17"/>
      <c r="M13" s="17"/>
      <c r="N13" s="17"/>
    </row>
  </sheetData>
  <mergeCells count="7">
    <mergeCell ref="A5:A6"/>
    <mergeCell ref="C5:C6"/>
    <mergeCell ref="D5:I5"/>
    <mergeCell ref="J5:J6"/>
    <mergeCell ref="K5:N5"/>
    <mergeCell ref="A8:A9"/>
    <mergeCell ref="A11:A12"/>
  </mergeCells>
  <phoneticPr fontId="2" type="noConversion"/>
  <pageMargins left="0.7" right="0.7" top="0.75" bottom="0.75" header="0.3" footer="0.3"/>
  <pageSetup paperSize="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2838-17ED-4CE5-846B-974DFAFDDB65}">
  <dimension ref="B2:F6"/>
  <sheetViews>
    <sheetView workbookViewId="0">
      <selection activeCell="E16" sqref="E16"/>
    </sheetView>
  </sheetViews>
  <sheetFormatPr defaultRowHeight="15"/>
  <cols>
    <col min="2" max="2" width="11" bestFit="1" customWidth="1"/>
    <col min="4" max="4" width="13.42578125" bestFit="1" customWidth="1"/>
    <col min="5" max="5" width="13.7109375" bestFit="1" customWidth="1"/>
    <col min="6" max="6" width="10.140625" bestFit="1" customWidth="1"/>
    <col min="7" max="7" width="10.28515625" bestFit="1" customWidth="1"/>
  </cols>
  <sheetData>
    <row r="2" spans="2:6">
      <c r="D2" t="s">
        <v>1</v>
      </c>
      <c r="E2" s="8">
        <f>'ввод данных'!$A$7</f>
        <v>44712</v>
      </c>
      <c r="F2" s="8"/>
    </row>
    <row r="3" spans="2:6">
      <c r="B3" s="8"/>
      <c r="D3" s="70" t="s">
        <v>24</v>
      </c>
      <c r="E3" s="70" t="s">
        <v>25</v>
      </c>
      <c r="F3" s="70" t="s">
        <v>26</v>
      </c>
    </row>
    <row r="4" spans="2:6">
      <c r="D4" s="1" t="s">
        <v>28</v>
      </c>
      <c r="E4" s="1">
        <v>29.292999999999999</v>
      </c>
      <c r="F4" s="1">
        <v>0.26256000000000002</v>
      </c>
    </row>
    <row r="5" spans="2:6">
      <c r="D5" s="1" t="s">
        <v>22</v>
      </c>
      <c r="E5" s="1">
        <v>12.7</v>
      </c>
      <c r="F5" s="1">
        <v>0.25</v>
      </c>
    </row>
    <row r="6" spans="2:6">
      <c r="D6" s="1" t="s">
        <v>0</v>
      </c>
      <c r="E6" s="1">
        <v>7.65</v>
      </c>
      <c r="F6" s="1">
        <v>0.10640000000000001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отгрузок</vt:lpstr>
      <vt:lpstr>ввод данных</vt:lpstr>
      <vt:lpstr>За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Юсов Андрей</cp:lastModifiedBy>
  <cp:lastPrinted>2022-05-31T04:50:00Z</cp:lastPrinted>
  <dcterms:created xsi:type="dcterms:W3CDTF">2015-06-05T18:17:20Z</dcterms:created>
  <dcterms:modified xsi:type="dcterms:W3CDTF">2022-05-31T12:23:37Z</dcterms:modified>
</cp:coreProperties>
</file>