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definedNames>
    <definedName name="_xlnm.Print_Area" localSheetId="0">Лист1!$A$1:$F$2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 a="1"/>
  <c r="I2" i="1" s="1"/>
  <c r="J2" i="1" a="1"/>
  <c r="J2" i="1"/>
  <c r="K2" i="1" a="1"/>
  <c r="K2" i="1"/>
  <c r="L2" i="1" a="1"/>
  <c r="L2" i="1" s="1"/>
  <c r="I3" i="1" a="1"/>
  <c r="I3" i="1"/>
  <c r="J3" i="1" a="1"/>
  <c r="J3" i="1"/>
  <c r="K3" i="1" a="1"/>
  <c r="K3" i="1"/>
  <c r="L3" i="1" a="1"/>
  <c r="L3" i="1"/>
  <c r="I4" i="1" a="1"/>
  <c r="I4" i="1"/>
  <c r="J4" i="1" a="1"/>
  <c r="J4" i="1"/>
  <c r="K4" i="1" a="1"/>
  <c r="K4" i="1"/>
  <c r="L4" i="1" a="1"/>
  <c r="L4" i="1"/>
  <c r="I5" i="1" a="1"/>
  <c r="I5" i="1"/>
  <c r="J5" i="1" a="1"/>
  <c r="J5" i="1"/>
  <c r="K5" i="1" a="1"/>
  <c r="K5" i="1"/>
  <c r="L5" i="1" a="1"/>
  <c r="L5" i="1"/>
  <c r="I6" i="1" a="1"/>
  <c r="I6" i="1"/>
  <c r="J6" i="1" a="1"/>
  <c r="J6" i="1" s="1"/>
  <c r="K6" i="1" a="1"/>
  <c r="K6" i="1" s="1"/>
  <c r="L6" i="1" a="1"/>
  <c r="L6" i="1" s="1"/>
  <c r="I7" i="1" a="1"/>
  <c r="I7" i="1" s="1"/>
  <c r="J7" i="1" a="1"/>
  <c r="J7" i="1" s="1"/>
  <c r="K7" i="1" a="1"/>
  <c r="K7" i="1" s="1"/>
  <c r="L7" i="1" a="1"/>
  <c r="L7" i="1" s="1"/>
  <c r="I8" i="1" a="1"/>
  <c r="I8" i="1" s="1"/>
  <c r="J8" i="1" a="1"/>
  <c r="J8" i="1" s="1"/>
  <c r="K8" i="1" a="1"/>
  <c r="K8" i="1" s="1"/>
  <c r="L8" i="1" a="1"/>
  <c r="L8" i="1" s="1"/>
  <c r="I9" i="1" a="1"/>
  <c r="I9" i="1" s="1"/>
  <c r="J9" i="1" a="1"/>
  <c r="J9" i="1" s="1"/>
  <c r="K9" i="1" a="1"/>
  <c r="K9" i="1" s="1"/>
  <c r="L9" i="1" a="1"/>
  <c r="L9" i="1" s="1"/>
  <c r="I10" i="1" a="1"/>
  <c r="I10" i="1" s="1"/>
  <c r="J10" i="1" a="1"/>
  <c r="J10" i="1" s="1"/>
  <c r="K10" i="1" a="1"/>
  <c r="K10" i="1" s="1"/>
  <c r="L10" i="1" a="1"/>
  <c r="L10" i="1" s="1"/>
  <c r="I11" i="1" a="1"/>
  <c r="I11" i="1" s="1"/>
  <c r="J11" i="1" a="1"/>
  <c r="J11" i="1" s="1"/>
  <c r="K11" i="1" a="1"/>
  <c r="K11" i="1" s="1"/>
  <c r="L11" i="1" a="1"/>
  <c r="L11" i="1" s="1"/>
  <c r="I12" i="1" a="1"/>
  <c r="I12" i="1" s="1"/>
  <c r="J12" i="1" a="1"/>
  <c r="J12" i="1" s="1"/>
  <c r="K12" i="1" a="1"/>
  <c r="K12" i="1" s="1"/>
  <c r="L12" i="1" a="1"/>
  <c r="L12" i="1" s="1"/>
  <c r="I13" i="1" a="1"/>
  <c r="I13" i="1" s="1"/>
  <c r="J13" i="1" a="1"/>
  <c r="J13" i="1" s="1"/>
  <c r="K13" i="1" a="1"/>
  <c r="K13" i="1" s="1"/>
  <c r="L13" i="1" a="1"/>
  <c r="L13" i="1" s="1"/>
  <c r="I14" i="1" a="1"/>
  <c r="I14" i="1" s="1"/>
  <c r="J14" i="1" a="1"/>
  <c r="J14" i="1" s="1"/>
  <c r="K14" i="1" a="1"/>
  <c r="K14" i="1" s="1"/>
  <c r="L14" i="1" a="1"/>
  <c r="L14" i="1" s="1"/>
  <c r="N2" i="1" l="1" a="1"/>
  <c r="N2" i="1" s="1"/>
  <c r="M14" i="1" l="1" a="1"/>
  <c r="M14" i="1" s="1"/>
  <c r="M7" i="1" a="1"/>
  <c r="M7" i="1" s="1"/>
  <c r="M6" i="1" a="1"/>
  <c r="M6" i="1" s="1"/>
  <c r="M5" i="1" a="1"/>
  <c r="M5" i="1" s="1"/>
  <c r="M4" i="1" a="1"/>
  <c r="M4" i="1" s="1"/>
  <c r="M3" i="1" a="1"/>
  <c r="M3" i="1" s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N14" i="1" a="1"/>
  <c r="N14" i="1" s="1"/>
  <c r="N13" i="1" a="1"/>
  <c r="N13" i="1" s="1"/>
  <c r="N12" i="1" a="1"/>
  <c r="N12" i="1" s="1"/>
  <c r="N11" i="1" a="1"/>
  <c r="N11" i="1" s="1"/>
  <c r="N10" i="1" a="1"/>
  <c r="N10" i="1" s="1"/>
  <c r="N9" i="1" a="1"/>
  <c r="N9" i="1" s="1"/>
  <c r="N8" i="1" a="1"/>
  <c r="N8" i="1" s="1"/>
  <c r="N7" i="1" a="1"/>
  <c r="N7" i="1" s="1"/>
  <c r="N6" i="1" a="1"/>
  <c r="N6" i="1" s="1"/>
  <c r="N5" i="1" a="1"/>
  <c r="N5" i="1" s="1"/>
  <c r="N4" i="1" a="1"/>
  <c r="N4" i="1" s="1"/>
  <c r="N3" i="1" a="1"/>
  <c r="N3" i="1" s="1"/>
  <c r="M2" i="1" a="1"/>
  <c r="M2" i="1" s="1"/>
</calcChain>
</file>

<file path=xl/sharedStrings.xml><?xml version="1.0" encoding="utf-8"?>
<sst xmlns="http://schemas.openxmlformats.org/spreadsheetml/2006/main" count="22" uniqueCount="16">
  <si>
    <t>№ п/п</t>
  </si>
  <si>
    <t>№ транспорта</t>
  </si>
  <si>
    <t>№ накладной</t>
  </si>
  <si>
    <t>№ вагона</t>
  </si>
  <si>
    <t>Дата погрузки</t>
  </si>
  <si>
    <t>Вес (т)</t>
  </si>
  <si>
    <t>30.04.2022 г.</t>
  </si>
  <si>
    <t>2114/69828</t>
  </si>
  <si>
    <t>Х250322</t>
  </si>
  <si>
    <t>53856548
73114233
50433630
57069221
73114217
73136442</t>
  </si>
  <si>
    <t>64,5
64,6
57,4
55,4
63,5
64,3</t>
  </si>
  <si>
    <t>53856549
73114233
50433630
57069221
73114217
73136443</t>
  </si>
  <si>
    <t>30.05.2022 г.</t>
  </si>
  <si>
    <t>2114/69830</t>
  </si>
  <si>
    <t>Х250325</t>
  </si>
  <si>
    <t>64,22
64,71
57,4
55,444
63,5
64,9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</si>
</sst>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Normal="100" zoomScaleSheetLayoutView="100" workbookViewId="0">
      <selection activeCell="M2" sqref="M2"/>
    </sheetView>
  </sheetViews>
  <sheetFormatPr defaultRowHeight="15" x14ac:dyDescent="0.25"/>
  <cols>
    <col min="1" max="1" width="13.42578125" style="5" customWidth="1"/>
    <col min="2" max="5" width="15.7109375" style="5" customWidth="1"/>
    <col min="6" max="6" width="17" style="6" customWidth="1"/>
    <col min="7" max="7" width="9.140625" style="5"/>
    <col min="8" max="8" width="6.7109375" style="5" customWidth="1"/>
    <col min="9" max="9" width="6.140625" style="5" bestFit="1" customWidth="1"/>
    <col min="10" max="10" width="13.85546875" style="5" bestFit="1" customWidth="1"/>
    <col min="11" max="11" width="13.7109375" style="5" bestFit="1" customWidth="1"/>
    <col min="12" max="12" width="12.7109375" style="5" bestFit="1" customWidth="1"/>
    <col min="13" max="13" width="9.42578125" style="5" customWidth="1"/>
    <col min="14" max="14" width="7.42578125" style="5" bestFit="1" customWidth="1"/>
    <col min="15" max="16384" width="9.140625" style="5"/>
  </cols>
  <sheetData>
    <row r="1" spans="1:14" x14ac:dyDescent="0.25">
      <c r="A1" s="7" t="s">
        <v>0</v>
      </c>
      <c r="B1" s="7" t="s">
        <v>4</v>
      </c>
      <c r="C1" s="7" t="s">
        <v>1</v>
      </c>
      <c r="D1" s="7" t="s">
        <v>2</v>
      </c>
      <c r="E1" s="7" t="s">
        <v>3</v>
      </c>
      <c r="F1" s="8" t="s">
        <v>5</v>
      </c>
      <c r="I1" s="12" t="s">
        <v>0</v>
      </c>
      <c r="J1" s="12" t="s">
        <v>4</v>
      </c>
      <c r="K1" s="12" t="s">
        <v>1</v>
      </c>
      <c r="L1" s="12" t="s">
        <v>2</v>
      </c>
      <c r="M1" s="12" t="s">
        <v>3</v>
      </c>
      <c r="N1" s="13" t="s">
        <v>5</v>
      </c>
    </row>
    <row r="2" spans="1:14" ht="90" x14ac:dyDescent="0.25">
      <c r="A2" s="3">
        <v>1</v>
      </c>
      <c r="B2" s="1" t="s">
        <v>6</v>
      </c>
      <c r="C2" s="3" t="s">
        <v>7</v>
      </c>
      <c r="D2" s="3" t="s">
        <v>8</v>
      </c>
      <c r="E2" s="2" t="s">
        <v>9</v>
      </c>
      <c r="F2" s="2" t="s">
        <v>10</v>
      </c>
      <c r="G2"/>
      <c r="H2"/>
      <c r="I2" s="11">
        <f t="array" ref="I2">INDEX(A$2:A$100,MATCH(ROWS($A$1:A1)-1,MMULT(--(ROW(C$2:C$100)&gt;TRANSPOSE(ROW(C$2:C$100))),1+LEN(TRIM(SUBSTITUTE($E$2:$E$100&amp;CHAR(10),CHAR(10)," ")))-LEN(SUBSTITUTE($E$2:$E$100&amp;CHAR(10),CHAR(10),"")))))</f>
        <v>1</v>
      </c>
      <c r="J2" s="11" t="str">
        <f t="array" ref="J2">INDEX(B$2:B$100,MATCH(ROWS($A$1:B1)-1,MMULT(--(ROW(D$2:D$100)&gt;TRANSPOSE(ROW(D$2:D$100))),1+LEN(TRIM(SUBSTITUTE($E$2:$E$100&amp;CHAR(10),CHAR(10)," ")))-LEN(SUBSTITUTE($E$2:$E$100&amp;CHAR(10),CHAR(10),"")))))</f>
        <v>30.04.2022 г.</v>
      </c>
      <c r="K2" s="11" t="str">
        <f t="array" ref="K2">INDEX(C$2:C$100,MATCH(ROWS($A$1:C1)-1,MMULT(--(ROW(E$2:E$100)&gt;TRANSPOSE(ROW(E$2:E$100))),1+LEN(TRIM(SUBSTITUTE($E$2:$E$100&amp;CHAR(10),CHAR(10)," ")))-LEN(SUBSTITUTE($E$2:$E$100&amp;CHAR(10),CHAR(10),"")))))</f>
        <v>2114/69828</v>
      </c>
      <c r="L2" s="11" t="str">
        <f t="array" ref="L2">INDEX(D$2:D$100,MATCH(ROWS($A$1:D1)-1,MMULT(--(ROW(F$2:F$100)&gt;TRANSPOSE(ROW(F$2:F$100))),1+LEN(TRIM(SUBSTITUTE($E$2:$E$100&amp;CHAR(10),CHAR(10)," ")))-LEN(SUBSTITUTE($E$2:$E$100&amp;CHAR(10),CHAR(10),"")))))</f>
        <v>Х250322</v>
      </c>
      <c r="M2" s="11" t="str">
        <f t="array" ref="M2">TRIM(MID(SUBSTITUTE(INDEX(E$2:E$99,MATCH($I2,$A$2:$A$99,)),CHAR(10),REPT(" ",99)),(1+ROWS(M$2:M2)-MATCH($I2,$I$2:$I2,))*99-98,99))</f>
        <v>53856548</v>
      </c>
      <c r="N2" s="11" t="str">
        <f t="array" ref="N2">TRIM(MID(SUBSTITUTE(INDEX(F$2:F$99,MATCH($I2,$A$2:$A$99,)),CHAR(10),REPT(" ",99)),(1+ROWS(N$2:N2)-MATCH($I2,$I$2:$I2,))*99-98,99))</f>
        <v>64,5</v>
      </c>
    </row>
    <row r="3" spans="1:14" ht="90" x14ac:dyDescent="0.25">
      <c r="A3" s="11">
        <v>2</v>
      </c>
      <c r="B3" s="1" t="s">
        <v>12</v>
      </c>
      <c r="C3" s="3" t="s">
        <v>13</v>
      </c>
      <c r="D3" s="3" t="s">
        <v>14</v>
      </c>
      <c r="E3" s="2" t="s">
        <v>11</v>
      </c>
      <c r="F3" s="2" t="s">
        <v>15</v>
      </c>
      <c r="I3" s="11">
        <f t="array" ref="I3">INDEX(A$2:A$100,MATCH(ROWS($A$1:A2)-1,MMULT(--(ROW(C$2:C$100)&gt;TRANSPOSE(ROW(C$2:C$100))),1+LEN(TRIM(SUBSTITUTE($E$2:$E$100&amp;CHAR(10),CHAR(10)," ")))-LEN(SUBSTITUTE($E$2:$E$100&amp;CHAR(10),CHAR(10),"")))))</f>
        <v>1</v>
      </c>
      <c r="J3" s="11" t="str">
        <f t="array" ref="J3">INDEX(B$2:B$100,MATCH(ROWS($A$1:B2)-1,MMULT(--(ROW(D$2:D$100)&gt;TRANSPOSE(ROW(D$2:D$100))),1+LEN(TRIM(SUBSTITUTE($E$2:$E$100&amp;CHAR(10),CHAR(10)," ")))-LEN(SUBSTITUTE($E$2:$E$100&amp;CHAR(10),CHAR(10),"")))))</f>
        <v>30.04.2022 г.</v>
      </c>
      <c r="K3" s="11" t="str">
        <f t="array" ref="K3">INDEX(C$2:C$100,MATCH(ROWS($A$1:C2)-1,MMULT(--(ROW(E$2:E$100)&gt;TRANSPOSE(ROW(E$2:E$100))),1+LEN(TRIM(SUBSTITUTE($E$2:$E$100&amp;CHAR(10),CHAR(10)," ")))-LEN(SUBSTITUTE($E$2:$E$100&amp;CHAR(10),CHAR(10),"")))))</f>
        <v>2114/69828</v>
      </c>
      <c r="L3" s="11" t="str">
        <f t="array" ref="L3">INDEX(D$2:D$100,MATCH(ROWS($A$1:D2)-1,MMULT(--(ROW(F$2:F$100)&gt;TRANSPOSE(ROW(F$2:F$100))),1+LEN(TRIM(SUBSTITUTE($E$2:$E$100&amp;CHAR(10),CHAR(10)," ")))-LEN(SUBSTITUTE($E$2:$E$100&amp;CHAR(10),CHAR(10),"")))))</f>
        <v>Х250322</v>
      </c>
      <c r="M3" s="11" t="str">
        <f t="array" ref="M3">TRIM(MID(SUBSTITUTE(INDEX(E$2:E$99,MATCH($I3,$A$2:$A$99,)),CHAR(10),REPT(" ",99)),(1+ROWS(M$2:M3)-MATCH($I3,$I$2:$I3,))*99-98,99))</f>
        <v>73114233</v>
      </c>
      <c r="N3" s="11" t="str">
        <f t="array" ref="N3">TRIM(MID(SUBSTITUTE(INDEX(F$2:F$99,MATCH($I3,$A$2:$A$99,)),CHAR(10),REPT(" ",99)),(1+ROWS(N$2:N3)-MATCH($I3,$I$2:$I3,))*99-98,99))</f>
        <v>64,6</v>
      </c>
    </row>
    <row r="4" spans="1:14" x14ac:dyDescent="0.25">
      <c r="A4"/>
      <c r="B4"/>
      <c r="C4"/>
      <c r="D4"/>
      <c r="E4"/>
      <c r="F4"/>
      <c r="I4" s="11">
        <f t="array" ref="I4">INDEX(A$2:A$100,MATCH(ROWS($A$1:A3)-1,MMULT(--(ROW(C$2:C$100)&gt;TRANSPOSE(ROW(C$2:C$100))),1+LEN(TRIM(SUBSTITUTE($E$2:$E$100&amp;CHAR(10),CHAR(10)," ")))-LEN(SUBSTITUTE($E$2:$E$100&amp;CHAR(10),CHAR(10),"")))))</f>
        <v>1</v>
      </c>
      <c r="J4" s="11" t="str">
        <f t="array" ref="J4">INDEX(B$2:B$100,MATCH(ROWS($A$1:B3)-1,MMULT(--(ROW(D$2:D$100)&gt;TRANSPOSE(ROW(D$2:D$100))),1+LEN(TRIM(SUBSTITUTE($E$2:$E$100&amp;CHAR(10),CHAR(10)," ")))-LEN(SUBSTITUTE($E$2:$E$100&amp;CHAR(10),CHAR(10),"")))))</f>
        <v>30.04.2022 г.</v>
      </c>
      <c r="K4" s="11" t="str">
        <f t="array" ref="K4">INDEX(C$2:C$100,MATCH(ROWS($A$1:C3)-1,MMULT(--(ROW(E$2:E$100)&gt;TRANSPOSE(ROW(E$2:E$100))),1+LEN(TRIM(SUBSTITUTE($E$2:$E$100&amp;CHAR(10),CHAR(10)," ")))-LEN(SUBSTITUTE($E$2:$E$100&amp;CHAR(10),CHAR(10),"")))))</f>
        <v>2114/69828</v>
      </c>
      <c r="L4" s="11" t="str">
        <f t="array" ref="L4">INDEX(D$2:D$100,MATCH(ROWS($A$1:D3)-1,MMULT(--(ROW(F$2:F$100)&gt;TRANSPOSE(ROW(F$2:F$100))),1+LEN(TRIM(SUBSTITUTE($E$2:$E$100&amp;CHAR(10),CHAR(10)," ")))-LEN(SUBSTITUTE($E$2:$E$100&amp;CHAR(10),CHAR(10),"")))))</f>
        <v>Х250322</v>
      </c>
      <c r="M4" s="11" t="str">
        <f t="array" ref="M4">TRIM(MID(SUBSTITUTE(INDEX(E$2:E$99,MATCH($I4,$A$2:$A$99,)),CHAR(10),REPT(" ",99)),(1+ROWS(M$2:M4)-MATCH($I4,$I$2:$I4,))*99-98,99))</f>
        <v>50433630</v>
      </c>
      <c r="N4" s="11" t="str">
        <f t="array" ref="N4">TRIM(MID(SUBSTITUTE(INDEX(F$2:F$99,MATCH($I4,$A$2:$A$99,)),CHAR(10),REPT(" ",99)),(1+ROWS(N$2:N4)-MATCH($I4,$I$2:$I4,))*99-98,99))</f>
        <v>57,4</v>
      </c>
    </row>
    <row r="5" spans="1:14" x14ac:dyDescent="0.25">
      <c r="A5" s="9"/>
      <c r="B5" s="10"/>
      <c r="C5" s="9"/>
      <c r="D5" s="9"/>
      <c r="E5" s="9"/>
      <c r="F5" s="4"/>
      <c r="I5" s="11">
        <f t="array" ref="I5">INDEX(A$2:A$100,MATCH(ROWS($A$1:A4)-1,MMULT(--(ROW(C$2:C$100)&gt;TRANSPOSE(ROW(C$2:C$100))),1+LEN(TRIM(SUBSTITUTE($E$2:$E$100&amp;CHAR(10),CHAR(10)," ")))-LEN(SUBSTITUTE($E$2:$E$100&amp;CHAR(10),CHAR(10),"")))))</f>
        <v>1</v>
      </c>
      <c r="J5" s="11" t="str">
        <f t="array" ref="J5">INDEX(B$2:B$100,MATCH(ROWS($A$1:B4)-1,MMULT(--(ROW(D$2:D$100)&gt;TRANSPOSE(ROW(D$2:D$100))),1+LEN(TRIM(SUBSTITUTE($E$2:$E$100&amp;CHAR(10),CHAR(10)," ")))-LEN(SUBSTITUTE($E$2:$E$100&amp;CHAR(10),CHAR(10),"")))))</f>
        <v>30.04.2022 г.</v>
      </c>
      <c r="K5" s="11" t="str">
        <f t="array" ref="K5">INDEX(C$2:C$100,MATCH(ROWS($A$1:C4)-1,MMULT(--(ROW(E$2:E$100)&gt;TRANSPOSE(ROW(E$2:E$100))),1+LEN(TRIM(SUBSTITUTE($E$2:$E$100&amp;CHAR(10),CHAR(10)," ")))-LEN(SUBSTITUTE($E$2:$E$100&amp;CHAR(10),CHAR(10),"")))))</f>
        <v>2114/69828</v>
      </c>
      <c r="L5" s="11" t="str">
        <f t="array" ref="L5">INDEX(D$2:D$100,MATCH(ROWS($A$1:D4)-1,MMULT(--(ROW(F$2:F$100)&gt;TRANSPOSE(ROW(F$2:F$100))),1+LEN(TRIM(SUBSTITUTE($E$2:$E$100&amp;CHAR(10),CHAR(10)," ")))-LEN(SUBSTITUTE($E$2:$E$100&amp;CHAR(10),CHAR(10),"")))))</f>
        <v>Х250322</v>
      </c>
      <c r="M5" s="11" t="str">
        <f t="array" ref="M5">TRIM(MID(SUBSTITUTE(INDEX(E$2:E$99,MATCH($I5,$A$2:$A$99,)),CHAR(10),REPT(" ",99)),(1+ROWS(M$2:M5)-MATCH($I5,$I$2:$I5,))*99-98,99))</f>
        <v>57069221</v>
      </c>
      <c r="N5" s="11" t="str">
        <f t="array" ref="N5">TRIM(MID(SUBSTITUTE(INDEX(F$2:F$99,MATCH($I5,$A$2:$A$99,)),CHAR(10),REPT(" ",99)),(1+ROWS(N$2:N5)-MATCH($I5,$I$2:$I5,))*99-98,99))</f>
        <v>55,4</v>
      </c>
    </row>
    <row r="6" spans="1:14" x14ac:dyDescent="0.25">
      <c r="A6" s="9"/>
      <c r="B6" s="10"/>
      <c r="C6" s="9"/>
      <c r="D6" s="9"/>
      <c r="E6" s="9"/>
      <c r="F6" s="4"/>
      <c r="I6" s="11">
        <f t="array" ref="I6">INDEX(A$2:A$100,MATCH(ROWS($A$1:A5)-1,MMULT(--(ROW(C$2:C$100)&gt;TRANSPOSE(ROW(C$2:C$100))),1+LEN(TRIM(SUBSTITUTE($E$2:$E$100&amp;CHAR(10),CHAR(10)," ")))-LEN(SUBSTITUTE($E$2:$E$100&amp;CHAR(10),CHAR(10),"")))))</f>
        <v>1</v>
      </c>
      <c r="J6" s="11" t="str">
        <f t="array" ref="J6">INDEX(B$2:B$100,MATCH(ROWS($A$1:B5)-1,MMULT(--(ROW(D$2:D$100)&gt;TRANSPOSE(ROW(D$2:D$100))),1+LEN(TRIM(SUBSTITUTE($E$2:$E$100&amp;CHAR(10),CHAR(10)," ")))-LEN(SUBSTITUTE($E$2:$E$100&amp;CHAR(10),CHAR(10),"")))))</f>
        <v>30.04.2022 г.</v>
      </c>
      <c r="K6" s="11" t="str">
        <f t="array" ref="K6">INDEX(C$2:C$100,MATCH(ROWS($A$1:C5)-1,MMULT(--(ROW(E$2:E$100)&gt;TRANSPOSE(ROW(E$2:E$100))),1+LEN(TRIM(SUBSTITUTE($E$2:$E$100&amp;CHAR(10),CHAR(10)," ")))-LEN(SUBSTITUTE($E$2:$E$100&amp;CHAR(10),CHAR(10),"")))))</f>
        <v>2114/69828</v>
      </c>
      <c r="L6" s="11" t="str">
        <f t="array" ref="L6">INDEX(D$2:D$100,MATCH(ROWS($A$1:D5)-1,MMULT(--(ROW(F$2:F$100)&gt;TRANSPOSE(ROW(F$2:F$100))),1+LEN(TRIM(SUBSTITUTE($E$2:$E$100&amp;CHAR(10),CHAR(10)," ")))-LEN(SUBSTITUTE($E$2:$E$100&amp;CHAR(10),CHAR(10),"")))))</f>
        <v>Х250322</v>
      </c>
      <c r="M6" s="11" t="str">
        <f t="array" ref="M6">TRIM(MID(SUBSTITUTE(INDEX(E$2:E$99,MATCH($I6,$A$2:$A$99,)),CHAR(10),REPT(" ",99)),(1+ROWS(M$2:M6)-MATCH($I6,$I$2:$I6,))*99-98,99))</f>
        <v>73114217</v>
      </c>
      <c r="N6" s="11" t="str">
        <f t="array" ref="N6">TRIM(MID(SUBSTITUTE(INDEX(F$2:F$99,MATCH($I6,$A$2:$A$99,)),CHAR(10),REPT(" ",99)),(1+ROWS(N$2:N6)-MATCH($I6,$I$2:$I6,))*99-98,99))</f>
        <v>63,5</v>
      </c>
    </row>
    <row r="7" spans="1:14" x14ac:dyDescent="0.25">
      <c r="A7" s="9"/>
      <c r="B7" s="10"/>
      <c r="C7" s="9"/>
      <c r="D7" s="9"/>
      <c r="E7" s="9"/>
      <c r="F7" s="4"/>
      <c r="I7" s="11">
        <f t="array" ref="I7">INDEX(A$2:A$100,MATCH(ROWS($A$1:A6)-1,MMULT(--(ROW(C$2:C$100)&gt;TRANSPOSE(ROW(C$2:C$100))),1+LEN(TRIM(SUBSTITUTE($E$2:$E$100&amp;CHAR(10),CHAR(10)," ")))-LEN(SUBSTITUTE($E$2:$E$100&amp;CHAR(10),CHAR(10),"")))))</f>
        <v>1</v>
      </c>
      <c r="J7" s="11" t="str">
        <f t="array" ref="J7">INDEX(B$2:B$100,MATCH(ROWS($A$1:B6)-1,MMULT(--(ROW(D$2:D$100)&gt;TRANSPOSE(ROW(D$2:D$100))),1+LEN(TRIM(SUBSTITUTE($E$2:$E$100&amp;CHAR(10),CHAR(10)," ")))-LEN(SUBSTITUTE($E$2:$E$100&amp;CHAR(10),CHAR(10),"")))))</f>
        <v>30.04.2022 г.</v>
      </c>
      <c r="K7" s="11" t="str">
        <f t="array" ref="K7">INDEX(C$2:C$100,MATCH(ROWS($A$1:C6)-1,MMULT(--(ROW(E$2:E$100)&gt;TRANSPOSE(ROW(E$2:E$100))),1+LEN(TRIM(SUBSTITUTE($E$2:$E$100&amp;CHAR(10),CHAR(10)," ")))-LEN(SUBSTITUTE($E$2:$E$100&amp;CHAR(10),CHAR(10),"")))))</f>
        <v>2114/69828</v>
      </c>
      <c r="L7" s="11" t="str">
        <f t="array" ref="L7">INDEX(D$2:D$100,MATCH(ROWS($A$1:D6)-1,MMULT(--(ROW(F$2:F$100)&gt;TRANSPOSE(ROW(F$2:F$100))),1+LEN(TRIM(SUBSTITUTE($E$2:$E$100&amp;CHAR(10),CHAR(10)," ")))-LEN(SUBSTITUTE($E$2:$E$100&amp;CHAR(10),CHAR(10),"")))))</f>
        <v>Х250322</v>
      </c>
      <c r="M7" s="11" t="str">
        <f t="array" ref="M7">TRIM(MID(SUBSTITUTE(INDEX(E$2:E$99,MATCH($I7,$A$2:$A$99,)),CHAR(10),REPT(" ",99)),(1+ROWS(M$2:M7)-MATCH($I7,$I$2:$I7,))*99-98,99))</f>
        <v>73136442</v>
      </c>
      <c r="N7" s="11" t="str">
        <f t="array" ref="N7">TRIM(MID(SUBSTITUTE(INDEX(F$2:F$99,MATCH($I7,$A$2:$A$99,)),CHAR(10),REPT(" ",99)),(1+ROWS(N$2:N7)-MATCH($I7,$I$2:$I7,))*99-98,99))</f>
        <v>64,3</v>
      </c>
    </row>
    <row r="8" spans="1:14" x14ac:dyDescent="0.25">
      <c r="A8" s="9"/>
      <c r="B8" s="10"/>
      <c r="C8" s="9"/>
      <c r="D8" s="9"/>
      <c r="E8" s="9"/>
      <c r="F8" s="4"/>
      <c r="I8" s="11">
        <f t="array" ref="I8">INDEX(A$2:A$100,MATCH(ROWS($A$1:A7)-1,MMULT(--(ROW(C$2:C$100)&gt;TRANSPOSE(ROW(C$2:C$100))),1+LEN(TRIM(SUBSTITUTE($E$2:$E$100&amp;CHAR(10),CHAR(10)," ")))-LEN(SUBSTITUTE($E$2:$E$100&amp;CHAR(10),CHAR(10),"")))))</f>
        <v>2</v>
      </c>
      <c r="J8" s="11" t="str">
        <f t="array" ref="J8">INDEX(B$2:B$100,MATCH(ROWS($A$1:B7)-1,MMULT(--(ROW(D$2:D$100)&gt;TRANSPOSE(ROW(D$2:D$100))),1+LEN(TRIM(SUBSTITUTE($E$2:$E$100&amp;CHAR(10),CHAR(10)," ")))-LEN(SUBSTITUTE($E$2:$E$100&amp;CHAR(10),CHAR(10),"")))))</f>
        <v>30.05.2022 г.</v>
      </c>
      <c r="K8" s="11" t="str">
        <f t="array" ref="K8">INDEX(C$2:C$100,MATCH(ROWS($A$1:C7)-1,MMULT(--(ROW(E$2:E$100)&gt;TRANSPOSE(ROW(E$2:E$100))),1+LEN(TRIM(SUBSTITUTE($E$2:$E$100&amp;CHAR(10),CHAR(10)," ")))-LEN(SUBSTITUTE($E$2:$E$100&amp;CHAR(10),CHAR(10),"")))))</f>
        <v>2114/69830</v>
      </c>
      <c r="L8" s="11" t="str">
        <f t="array" ref="L8">INDEX(D$2:D$100,MATCH(ROWS($A$1:D7)-1,MMULT(--(ROW(F$2:F$100)&gt;TRANSPOSE(ROW(F$2:F$100))),1+LEN(TRIM(SUBSTITUTE($E$2:$E$100&amp;CHAR(10),CHAR(10)," ")))-LEN(SUBSTITUTE($E$2:$E$100&amp;CHAR(10),CHAR(10),"")))))</f>
        <v>Х250325</v>
      </c>
      <c r="M8" s="11" t="str">
        <f t="array" ref="M8">TRIM(MID(SUBSTITUTE(INDEX(E$2:E$99,MATCH($I8,$A$2:$A$99,)),CHAR(10),REPT(" ",99)),(1+ROWS(M$2:M8)-MATCH($I8,$I$2:$I8,))*99-98,99))</f>
        <v>53856549</v>
      </c>
      <c r="N8" s="11" t="str">
        <f t="array" ref="N8">TRIM(MID(SUBSTITUTE(INDEX(F$2:F$99,MATCH($I8,$A$2:$A$99,)),CHAR(10),REPT(" ",99)),(1+ROWS(N$2:N8)-MATCH($I8,$I$2:$I8,))*99-98,99))</f>
        <v>64,22</v>
      </c>
    </row>
    <row r="9" spans="1:14" x14ac:dyDescent="0.25">
      <c r="A9" s="9"/>
      <c r="B9" s="10"/>
      <c r="C9" s="9"/>
      <c r="D9" s="9"/>
      <c r="E9" s="9"/>
      <c r="F9" s="4"/>
      <c r="I9" s="11">
        <f t="array" ref="I9">INDEX(A$2:A$100,MATCH(ROWS($A$1:A8)-1,MMULT(--(ROW(C$2:C$100)&gt;TRANSPOSE(ROW(C$2:C$100))),1+LEN(TRIM(SUBSTITUTE($E$2:$E$100&amp;CHAR(10),CHAR(10)," ")))-LEN(SUBSTITUTE($E$2:$E$100&amp;CHAR(10),CHAR(10),"")))))</f>
        <v>2</v>
      </c>
      <c r="J9" s="11" t="str">
        <f t="array" ref="J9">INDEX(B$2:B$100,MATCH(ROWS($A$1:B8)-1,MMULT(--(ROW(D$2:D$100)&gt;TRANSPOSE(ROW(D$2:D$100))),1+LEN(TRIM(SUBSTITUTE($E$2:$E$100&amp;CHAR(10),CHAR(10)," ")))-LEN(SUBSTITUTE($E$2:$E$100&amp;CHAR(10),CHAR(10),"")))))</f>
        <v>30.05.2022 г.</v>
      </c>
      <c r="K9" s="11" t="str">
        <f t="array" ref="K9">INDEX(C$2:C$100,MATCH(ROWS($A$1:C8)-1,MMULT(--(ROW(E$2:E$100)&gt;TRANSPOSE(ROW(E$2:E$100))),1+LEN(TRIM(SUBSTITUTE($E$2:$E$100&amp;CHAR(10),CHAR(10)," ")))-LEN(SUBSTITUTE($E$2:$E$100&amp;CHAR(10),CHAR(10),"")))))</f>
        <v>2114/69830</v>
      </c>
      <c r="L9" s="11" t="str">
        <f t="array" ref="L9">INDEX(D$2:D$100,MATCH(ROWS($A$1:D8)-1,MMULT(--(ROW(F$2:F$100)&gt;TRANSPOSE(ROW(F$2:F$100))),1+LEN(TRIM(SUBSTITUTE($E$2:$E$100&amp;CHAR(10),CHAR(10)," ")))-LEN(SUBSTITUTE($E$2:$E$100&amp;CHAR(10),CHAR(10),"")))))</f>
        <v>Х250325</v>
      </c>
      <c r="M9" s="11" t="str">
        <f t="array" ref="M9">TRIM(MID(SUBSTITUTE(INDEX(E$2:E$99,MATCH($I9,$A$2:$A$99,)),CHAR(10),REPT(" ",99)),(1+ROWS(M$2:M9)-MATCH($I9,$I$2:$I9,))*99-98,99))</f>
        <v>73114233</v>
      </c>
      <c r="N9" s="11" t="str">
        <f t="array" ref="N9">TRIM(MID(SUBSTITUTE(INDEX(F$2:F$99,MATCH($I9,$A$2:$A$99,)),CHAR(10),REPT(" ",99)),(1+ROWS(N$2:N9)-MATCH($I9,$I$2:$I9,))*99-98,99))</f>
        <v>64,71</v>
      </c>
    </row>
    <row r="10" spans="1:14" x14ac:dyDescent="0.25">
      <c r="A10" s="9"/>
      <c r="B10" s="10"/>
      <c r="C10" s="9"/>
      <c r="D10" s="9"/>
      <c r="E10" s="9"/>
      <c r="F10" s="4"/>
      <c r="I10" s="11">
        <f t="array" ref="I10">INDEX(A$2:A$100,MATCH(ROWS($A$1:A9)-1,MMULT(--(ROW(C$2:C$100)&gt;TRANSPOSE(ROW(C$2:C$100))),1+LEN(TRIM(SUBSTITUTE($E$2:$E$100&amp;CHAR(10),CHAR(10)," ")))-LEN(SUBSTITUTE($E$2:$E$100&amp;CHAR(10),CHAR(10),"")))))</f>
        <v>2</v>
      </c>
      <c r="J10" s="11" t="str">
        <f t="array" ref="J10">INDEX(B$2:B$100,MATCH(ROWS($A$1:B9)-1,MMULT(--(ROW(D$2:D$100)&gt;TRANSPOSE(ROW(D$2:D$100))),1+LEN(TRIM(SUBSTITUTE($E$2:$E$100&amp;CHAR(10),CHAR(10)," ")))-LEN(SUBSTITUTE($E$2:$E$100&amp;CHAR(10),CHAR(10),"")))))</f>
        <v>30.05.2022 г.</v>
      </c>
      <c r="K10" s="11" t="str">
        <f t="array" ref="K10">INDEX(C$2:C$100,MATCH(ROWS($A$1:C9)-1,MMULT(--(ROW(E$2:E$100)&gt;TRANSPOSE(ROW(E$2:E$100))),1+LEN(TRIM(SUBSTITUTE($E$2:$E$100&amp;CHAR(10),CHAR(10)," ")))-LEN(SUBSTITUTE($E$2:$E$100&amp;CHAR(10),CHAR(10),"")))))</f>
        <v>2114/69830</v>
      </c>
      <c r="L10" s="11" t="str">
        <f t="array" ref="L10">INDEX(D$2:D$100,MATCH(ROWS($A$1:D9)-1,MMULT(--(ROW(F$2:F$100)&gt;TRANSPOSE(ROW(F$2:F$100))),1+LEN(TRIM(SUBSTITUTE($E$2:$E$100&amp;CHAR(10),CHAR(10)," ")))-LEN(SUBSTITUTE($E$2:$E$100&amp;CHAR(10),CHAR(10),"")))))</f>
        <v>Х250325</v>
      </c>
      <c r="M10" s="11" t="str">
        <f t="array" ref="M10">TRIM(MID(SUBSTITUTE(INDEX(E$2:E$99,MATCH($I10,$A$2:$A$99,)),CHAR(10),REPT(" ",99)),(1+ROWS(M$2:M10)-MATCH($I10,$I$2:$I10,))*99-98,99))</f>
        <v>50433630</v>
      </c>
      <c r="N10" s="11" t="str">
        <f t="array" ref="N10">TRIM(MID(SUBSTITUTE(INDEX(F$2:F$99,MATCH($I10,$A$2:$A$99,)),CHAR(10),REPT(" ",99)),(1+ROWS(N$2:N10)-MATCH($I10,$I$2:$I10,))*99-98,99))</f>
        <v>57,4</v>
      </c>
    </row>
    <row r="11" spans="1:14" x14ac:dyDescent="0.25">
      <c r="A11" s="9"/>
      <c r="B11" s="10"/>
      <c r="C11" s="9"/>
      <c r="D11" s="9"/>
      <c r="E11" s="9"/>
      <c r="F11" s="4"/>
      <c r="I11" s="11">
        <f t="array" ref="I11">INDEX(A$2:A$100,MATCH(ROWS($A$1:A10)-1,MMULT(--(ROW(C$2:C$100)&gt;TRANSPOSE(ROW(C$2:C$100))),1+LEN(TRIM(SUBSTITUTE($E$2:$E$100&amp;CHAR(10),CHAR(10)," ")))-LEN(SUBSTITUTE($E$2:$E$100&amp;CHAR(10),CHAR(10),"")))))</f>
        <v>2</v>
      </c>
      <c r="J11" s="11" t="str">
        <f t="array" ref="J11">INDEX(B$2:B$100,MATCH(ROWS($A$1:B10)-1,MMULT(--(ROW(D$2:D$100)&gt;TRANSPOSE(ROW(D$2:D$100))),1+LEN(TRIM(SUBSTITUTE($E$2:$E$100&amp;CHAR(10),CHAR(10)," ")))-LEN(SUBSTITUTE($E$2:$E$100&amp;CHAR(10),CHAR(10),"")))))</f>
        <v>30.05.2022 г.</v>
      </c>
      <c r="K11" s="11" t="str">
        <f t="array" ref="K11">INDEX(C$2:C$100,MATCH(ROWS($A$1:C10)-1,MMULT(--(ROW(E$2:E$100)&gt;TRANSPOSE(ROW(E$2:E$100))),1+LEN(TRIM(SUBSTITUTE($E$2:$E$100&amp;CHAR(10),CHAR(10)," ")))-LEN(SUBSTITUTE($E$2:$E$100&amp;CHAR(10),CHAR(10),"")))))</f>
        <v>2114/69830</v>
      </c>
      <c r="L11" s="11" t="str">
        <f t="array" ref="L11">INDEX(D$2:D$100,MATCH(ROWS($A$1:D10)-1,MMULT(--(ROW(F$2:F$100)&gt;TRANSPOSE(ROW(F$2:F$100))),1+LEN(TRIM(SUBSTITUTE($E$2:$E$100&amp;CHAR(10),CHAR(10)," ")))-LEN(SUBSTITUTE($E$2:$E$100&amp;CHAR(10),CHAR(10),"")))))</f>
        <v>Х250325</v>
      </c>
      <c r="M11" s="11" t="str">
        <f t="array" ref="M11">TRIM(MID(SUBSTITUTE(INDEX(E$2:E$99,MATCH($I11,$A$2:$A$99,)),CHAR(10),REPT(" ",99)),(1+ROWS(M$2:M11)-MATCH($I11,$I$2:$I11,))*99-98,99))</f>
        <v>57069221</v>
      </c>
      <c r="N11" s="11" t="str">
        <f t="array" ref="N11">TRIM(MID(SUBSTITUTE(INDEX(F$2:F$99,MATCH($I11,$A$2:$A$99,)),CHAR(10),REPT(" ",99)),(1+ROWS(N$2:N11)-MATCH($I11,$I$2:$I11,))*99-98,99))</f>
        <v>55,444</v>
      </c>
    </row>
    <row r="12" spans="1:14" x14ac:dyDescent="0.25">
      <c r="A12" s="9"/>
      <c r="B12" s="10"/>
      <c r="C12" s="9"/>
      <c r="D12" s="9"/>
      <c r="E12" s="9"/>
      <c r="F12" s="4"/>
      <c r="I12" s="11">
        <f t="array" ref="I12">INDEX(A$2:A$100,MATCH(ROWS($A$1:A11)-1,MMULT(--(ROW(C$2:C$100)&gt;TRANSPOSE(ROW(C$2:C$100))),1+LEN(TRIM(SUBSTITUTE($E$2:$E$100&amp;CHAR(10),CHAR(10)," ")))-LEN(SUBSTITUTE($E$2:$E$100&amp;CHAR(10),CHAR(10),"")))))</f>
        <v>2</v>
      </c>
      <c r="J12" s="11" t="str">
        <f t="array" ref="J12">INDEX(B$2:B$100,MATCH(ROWS($A$1:B11)-1,MMULT(--(ROW(D$2:D$100)&gt;TRANSPOSE(ROW(D$2:D$100))),1+LEN(TRIM(SUBSTITUTE($E$2:$E$100&amp;CHAR(10),CHAR(10)," ")))-LEN(SUBSTITUTE($E$2:$E$100&amp;CHAR(10),CHAR(10),"")))))</f>
        <v>30.05.2022 г.</v>
      </c>
      <c r="K12" s="11" t="str">
        <f t="array" ref="K12">INDEX(C$2:C$100,MATCH(ROWS($A$1:C11)-1,MMULT(--(ROW(E$2:E$100)&gt;TRANSPOSE(ROW(E$2:E$100))),1+LEN(TRIM(SUBSTITUTE($E$2:$E$100&amp;CHAR(10),CHAR(10)," ")))-LEN(SUBSTITUTE($E$2:$E$100&amp;CHAR(10),CHAR(10),"")))))</f>
        <v>2114/69830</v>
      </c>
      <c r="L12" s="11" t="str">
        <f t="array" ref="L12">INDEX(D$2:D$100,MATCH(ROWS($A$1:D11)-1,MMULT(--(ROW(F$2:F$100)&gt;TRANSPOSE(ROW(F$2:F$100))),1+LEN(TRIM(SUBSTITUTE($E$2:$E$100&amp;CHAR(10),CHAR(10)," ")))-LEN(SUBSTITUTE($E$2:$E$100&amp;CHAR(10),CHAR(10),"")))))</f>
        <v>Х250325</v>
      </c>
      <c r="M12" s="11" t="str">
        <f t="array" ref="M12">TRIM(MID(SUBSTITUTE(INDEX(E$2:E$99,MATCH($I12,$A$2:$A$99,)),CHAR(10),REPT(" ",99)),(1+ROWS(M$2:M12)-MATCH($I12,$I$2:$I12,))*99-98,99))</f>
        <v>73114217</v>
      </c>
      <c r="N12" s="11" t="str">
        <f t="array" ref="N12">TRIM(MID(SUBSTITUTE(INDEX(F$2:F$99,MATCH($I12,$A$2:$A$99,)),CHAR(10),REPT(" ",99)),(1+ROWS(N$2:N12)-MATCH($I12,$I$2:$I12,))*99-98,99))</f>
        <v>63,5</v>
      </c>
    </row>
    <row r="13" spans="1:14" x14ac:dyDescent="0.25">
      <c r="A13" s="9"/>
      <c r="B13" s="10"/>
      <c r="C13" s="9"/>
      <c r="D13" s="9"/>
      <c r="E13" s="9"/>
      <c r="F13" s="4"/>
      <c r="I13" s="11">
        <f t="array" ref="I13">INDEX(A$2:A$100,MATCH(ROWS($A$1:A12)-1,MMULT(--(ROW(C$2:C$100)&gt;TRANSPOSE(ROW(C$2:C$100))),1+LEN(TRIM(SUBSTITUTE($E$2:$E$100&amp;CHAR(10),CHAR(10)," ")))-LEN(SUBSTITUTE($E$2:$E$100&amp;CHAR(10),CHAR(10),"")))))</f>
        <v>2</v>
      </c>
      <c r="J13" s="11" t="str">
        <f t="array" ref="J13">INDEX(B$2:B$100,MATCH(ROWS($A$1:B12)-1,MMULT(--(ROW(D$2:D$100)&gt;TRANSPOSE(ROW(D$2:D$100))),1+LEN(TRIM(SUBSTITUTE($E$2:$E$100&amp;CHAR(10),CHAR(10)," ")))-LEN(SUBSTITUTE($E$2:$E$100&amp;CHAR(10),CHAR(10),"")))))</f>
        <v>30.05.2022 г.</v>
      </c>
      <c r="K13" s="11" t="str">
        <f t="array" ref="K13">INDEX(C$2:C$100,MATCH(ROWS($A$1:C12)-1,MMULT(--(ROW(E$2:E$100)&gt;TRANSPOSE(ROW(E$2:E$100))),1+LEN(TRIM(SUBSTITUTE($E$2:$E$100&amp;CHAR(10),CHAR(10)," ")))-LEN(SUBSTITUTE($E$2:$E$100&amp;CHAR(10),CHAR(10),"")))))</f>
        <v>2114/69830</v>
      </c>
      <c r="L13" s="11" t="str">
        <f t="array" ref="L13">INDEX(D$2:D$100,MATCH(ROWS($A$1:D12)-1,MMULT(--(ROW(F$2:F$100)&gt;TRANSPOSE(ROW(F$2:F$100))),1+LEN(TRIM(SUBSTITUTE($E$2:$E$100&amp;CHAR(10),CHAR(10)," ")))-LEN(SUBSTITUTE($E$2:$E$100&amp;CHAR(10),CHAR(10),"")))))</f>
        <v>Х250325</v>
      </c>
      <c r="M13" s="11" t="str">
        <f t="array" ref="M13">TRIM(MID(SUBSTITUTE(INDEX(E$2:E$99,MATCH($I13,$A$2:$A$99,)),CHAR(10),REPT(" ",99)),(1+ROWS(M$2:M13)-MATCH($I13,$I$2:$I13,))*99-98,99))</f>
        <v>73136443</v>
      </c>
      <c r="N13" s="11" t="str">
        <f t="array" ref="N13">TRIM(MID(SUBSTITUTE(INDEX(F$2:F$99,MATCH($I13,$A$2:$A$99,)),CHAR(10),REPT(" ",99)),(1+ROWS(N$2:N13)-MATCH($I13,$I$2:$I13,))*99-98,99))</f>
        <v>64,9</v>
      </c>
    </row>
    <row r="14" spans="1:14" x14ac:dyDescent="0.25">
      <c r="I14" s="11">
        <f t="array" ref="I14">INDEX(A$2:A$100,MATCH(ROWS($A$1:A13)-1,MMULT(--(ROW(C$2:C$100)&gt;TRANSPOSE(ROW(C$2:C$100))),1+LEN(TRIM(SUBSTITUTE($E$2:$E$100&amp;CHAR(10),CHAR(10)," ")))-LEN(SUBSTITUTE($E$2:$E$100&amp;CHAR(10),CHAR(10),"")))))</f>
        <v>0</v>
      </c>
      <c r="J14" s="11">
        <f t="array" ref="J14">INDEX(B$2:B$100,MATCH(ROWS($A$1:B13)-1,MMULT(--(ROW(D$2:D$100)&gt;TRANSPOSE(ROW(D$2:D$100))),1+LEN(TRIM(SUBSTITUTE($E$2:$E$100&amp;CHAR(10),CHAR(10)," ")))-LEN(SUBSTITUTE($E$2:$E$100&amp;CHAR(10),CHAR(10),"")))))</f>
        <v>0</v>
      </c>
      <c r="K14" s="11">
        <f t="array" ref="K14">INDEX(C$2:C$100,MATCH(ROWS($A$1:C13)-1,MMULT(--(ROW(E$2:E$100)&gt;TRANSPOSE(ROW(E$2:E$100))),1+LEN(TRIM(SUBSTITUTE($E$2:$E$100&amp;CHAR(10),CHAR(10)," ")))-LEN(SUBSTITUTE($E$2:$E$100&amp;CHAR(10),CHAR(10),"")))))</f>
        <v>0</v>
      </c>
      <c r="L14" s="11">
        <f t="array" ref="L14">INDEX(D$2:D$100,MATCH(ROWS($A$1:D13)-1,MMULT(--(ROW(F$2:F$100)&gt;TRANSPOSE(ROW(F$2:F$100))),1+LEN(TRIM(SUBSTITUTE($E$2:$E$100&amp;CHAR(10),CHAR(10)," ")))-LEN(SUBSTITUTE($E$2:$E$100&amp;CHAR(10),CHAR(10),"")))))</f>
        <v>0</v>
      </c>
      <c r="M14" s="11" t="e">
        <f t="array" ref="M14">TRIM(MID(SUBSTITUTE(INDEX(E$2:E$99,MATCH($I14,$A$2:$A$99,)),CHAR(10),REPT(" ",99)),(1+ROWS(M$2:M14)-MATCH($I14,$I$2:$I14,))*99-98,99))</f>
        <v>#N/A</v>
      </c>
      <c r="N14" s="11" t="e">
        <f t="array" ref="N14">TRIM(MID(SUBSTITUTE(INDEX(F$2:F$99,MATCH($I14,$A$2:$A$99,)),CHAR(10),REPT(" ",99)),(1+ROWS(N$2:N14)-MATCH($I14,$I$2:$I14,))*99-98,99))</f>
        <v>#N/A</v>
      </c>
    </row>
  </sheetData>
  <printOptions horizontalCentered="1"/>
  <pageMargins left="0.11811023622047245" right="0.11811023622047245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Admin-obi</dc:creator>
  <cp:lastModifiedBy>Eka Tugulashvili</cp:lastModifiedBy>
  <cp:lastPrinted>2022-04-14T07:21:55Z</cp:lastPrinted>
  <dcterms:created xsi:type="dcterms:W3CDTF">2021-02-04T06:29:01Z</dcterms:created>
  <dcterms:modified xsi:type="dcterms:W3CDTF">2022-05-19T08:13:43Z</dcterms:modified>
</cp:coreProperties>
</file>