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860" activeTab="1"/>
  </bookViews>
  <sheets>
    <sheet name="Лист1" sheetId="1" r:id="rId1"/>
    <sheet name="Лист2" sheetId="2" r:id="rId2"/>
  </sheets>
  <definedNames>
    <definedName name="_xlfn.IFS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<sst xmlns="http://schemas.openxmlformats.org/spreadsheetml/2006/main" count="8" uniqueCount="7">
  <si>
    <t>дата</t>
  </si>
  <si>
    <t>до, кбм.</t>
  </si>
  <si>
    <t>от, кбм.</t>
  </si>
  <si>
    <t>06.01.2022</t>
  </si>
  <si>
    <t>затраты</t>
  </si>
  <si>
    <t>Дата</t>
  </si>
  <si>
    <t>Факт, кбм.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</si>
</sst>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thin"/>
      <bottom/>
    </border>
    <border>
      <left style="hair"/>
      <right/>
      <top style="hair"/>
      <bottom/>
    </border>
    <border>
      <left style="thin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 wrapText="1"/>
    </xf>
    <xf numFmtId="14" fontId="38" fillId="34" borderId="25" xfId="0" applyNumberFormat="1" applyFont="1" applyFill="1" applyBorder="1" applyAlignment="1">
      <alignment horizontal="center"/>
    </xf>
    <xf numFmtId="14" fontId="38" fillId="0" borderId="26" xfId="0" applyNumberFormat="1" applyFont="1" applyBorder="1" applyAlignment="1">
      <alignment horizontal="center"/>
    </xf>
    <xf numFmtId="14" fontId="38" fillId="34" borderId="26" xfId="0" applyNumberFormat="1" applyFont="1" applyFill="1" applyBorder="1" applyAlignment="1">
      <alignment horizontal="center"/>
    </xf>
    <xf numFmtId="0" fontId="37" fillId="33" borderId="27" xfId="0" applyFont="1" applyFill="1" applyBorder="1" applyAlignment="1">
      <alignment horizontal="center" vertical="center" wrapText="1"/>
    </xf>
    <xf numFmtId="2" fontId="39" fillId="34" borderId="27" xfId="0" applyNumberFormat="1" applyFont="1" applyFill="1" applyBorder="1" applyAlignment="1">
      <alignment horizontal="right"/>
    </xf>
    <xf numFmtId="2" fontId="39" fillId="0" borderId="28" xfId="0" applyNumberFormat="1" applyFont="1" applyBorder="1" applyAlignment="1">
      <alignment horizontal="right"/>
    </xf>
    <xf numFmtId="2" fontId="39" fillId="34" borderId="28" xfId="0" applyNumberFormat="1" applyFont="1" applyFill="1" applyBorder="1" applyAlignment="1">
      <alignment horizontal="right"/>
    </xf>
    <xf numFmtId="14" fontId="0" fillId="0" borderId="29" xfId="0" applyNumberFormat="1" applyBorder="1" applyAlignment="1">
      <alignment/>
    </xf>
    <xf numFmtId="14" fontId="0" fillId="0" borderId="30" xfId="0" applyNumberFormat="1" applyBorder="1" applyAlignment="1">
      <alignment/>
    </xf>
    <xf numFmtId="3" fontId="38" fillId="35" borderId="25" xfId="0" applyNumberFormat="1" applyFont="1" applyFill="1" applyBorder="1" applyAlignment="1">
      <alignment horizontal="right"/>
    </xf>
    <xf numFmtId="3" fontId="38" fillId="36" borderId="26" xfId="0" applyNumberFormat="1" applyFont="1" applyFill="1" applyBorder="1" applyAlignment="1">
      <alignment horizontal="right"/>
    </xf>
    <xf numFmtId="3" fontId="38" fillId="35" borderId="26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E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10.140625" style="0" bestFit="1" customWidth="1"/>
  </cols>
  <sheetData>
    <row r="2" spans="2:5" ht="15">
      <c r="B2" s="1" t="s">
        <v>0</v>
      </c>
      <c r="C2" s="2" t="s">
        <v>1</v>
      </c>
      <c r="D2" s="3" t="s">
        <v>1</v>
      </c>
      <c r="E2" s="4" t="s">
        <v>2</v>
      </c>
    </row>
    <row r="3" spans="2:5" ht="15">
      <c r="B3" s="5">
        <v>0</v>
      </c>
      <c r="C3" s="6">
        <v>49.99</v>
      </c>
      <c r="D3" s="7">
        <v>51.99</v>
      </c>
      <c r="E3" s="8">
        <v>999</v>
      </c>
    </row>
    <row r="4" spans="2:5" ht="15">
      <c r="B4" s="9">
        <v>44562</v>
      </c>
      <c r="C4" s="10">
        <v>1800</v>
      </c>
      <c r="D4" s="11">
        <v>1900</v>
      </c>
      <c r="E4" s="12">
        <v>2000</v>
      </c>
    </row>
    <row r="5" spans="2:5" ht="15">
      <c r="B5" s="27">
        <v>44607</v>
      </c>
      <c r="C5" s="13">
        <v>1900</v>
      </c>
      <c r="D5" s="14">
        <v>2100</v>
      </c>
      <c r="E5" s="15">
        <v>2500</v>
      </c>
    </row>
    <row r="6" spans="2:5" ht="15">
      <c r="B6" s="27">
        <v>44655</v>
      </c>
      <c r="C6" s="13"/>
      <c r="D6" s="14">
        <v>2200</v>
      </c>
      <c r="E6" s="15"/>
    </row>
    <row r="7" spans="2:5" ht="15">
      <c r="B7" s="27"/>
      <c r="C7" s="13"/>
      <c r="D7" s="14"/>
      <c r="E7" s="15"/>
    </row>
    <row r="8" spans="2:5" ht="15">
      <c r="B8" s="28"/>
      <c r="C8" s="16"/>
      <c r="D8" s="17"/>
      <c r="E8" s="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E10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2" max="2" width="12.57421875" style="0" customWidth="1"/>
    <col min="4" max="4" width="11.7109375" style="0" customWidth="1"/>
    <col min="5" max="5" width="10.28125" style="0" bestFit="1" customWidth="1"/>
  </cols>
  <sheetData>
    <row r="2" spans="2:4" ht="15">
      <c r="B2" s="19" t="s">
        <v>5</v>
      </c>
      <c r="C2" s="23" t="s">
        <v>6</v>
      </c>
      <c r="D2" s="19" t="s">
        <v>4</v>
      </c>
    </row>
    <row r="3" spans="2:5" ht="15">
      <c r="B3" s="20" t="s">
        <v>3</v>
      </c>
      <c r="C3" s="24">
        <v>46</v>
      </c>
      <c r="D3" s="29">
        <v>1800</v>
      </c>
      <c r="E3">
        <f>INDEX(Лист1!C$3:E$8,MATCH(--B3,Лист1!B$3:B$6),MATCH(C3,Лист1!B$3:E$3))</f>
        <v>1800</v>
      </c>
    </row>
    <row r="4" spans="2:5" ht="15">
      <c r="B4" s="21">
        <v>44571</v>
      </c>
      <c r="C4" s="25">
        <v>51</v>
      </c>
      <c r="D4" s="30">
        <v>1900</v>
      </c>
      <c r="E4">
        <f>INDEX(Лист1!C$3:E$8,MATCH(--B4,Лист1!B$3:B$6),MATCH(C4,Лист1!B$3:E$3))</f>
        <v>1900</v>
      </c>
    </row>
    <row r="5" spans="2:5" ht="15">
      <c r="B5" s="22">
        <v>44613</v>
      </c>
      <c r="C5" s="26">
        <v>54</v>
      </c>
      <c r="D5" s="31">
        <v>2500</v>
      </c>
      <c r="E5">
        <f>INDEX(Лист1!C$3:E$8,MATCH(--B5,Лист1!B$3:B$6),MATCH(C5,Лист1!B$3:E$3))</f>
        <v>2500</v>
      </c>
    </row>
    <row r="6" spans="2:5" ht="15">
      <c r="B6" s="21">
        <v>44616</v>
      </c>
      <c r="C6" s="25">
        <v>52</v>
      </c>
      <c r="D6" s="30">
        <v>2500</v>
      </c>
      <c r="E6">
        <f>INDEX(Лист1!C$3:E$8,MATCH(--B6,Лист1!B$3:B$6),MATCH(C6,Лист1!B$3:E$3))</f>
        <v>2500</v>
      </c>
    </row>
    <row r="7" spans="2:5" ht="15">
      <c r="B7" s="22">
        <v>44623</v>
      </c>
      <c r="C7" s="26">
        <v>47</v>
      </c>
      <c r="D7" s="31">
        <v>1900</v>
      </c>
      <c r="E7">
        <f>INDEX(Лист1!C$3:E$8,MATCH(--B7,Лист1!B$3:B$6),MATCH(C7,Лист1!B$3:E$3))</f>
        <v>1900</v>
      </c>
    </row>
    <row r="8" spans="2:5" ht="15">
      <c r="B8" s="21">
        <v>44636</v>
      </c>
      <c r="C8" s="25">
        <v>49</v>
      </c>
      <c r="D8" s="30">
        <v>1900</v>
      </c>
      <c r="E8">
        <f>INDEX(Лист1!C$3:E$8,MATCH(--B8,Лист1!B$3:B$6),MATCH(C8,Лист1!B$3:E$3))</f>
        <v>1900</v>
      </c>
    </row>
    <row r="9" spans="2:5" ht="15">
      <c r="B9" s="22">
        <v>44668</v>
      </c>
      <c r="C9" s="26">
        <v>51.5</v>
      </c>
      <c r="D9" s="31">
        <v>2200</v>
      </c>
      <c r="E9">
        <f>INDEX(Лист1!C$3:E$8,MATCH(--B9,Лист1!B$3:B$6),MATCH(C9,Лист1!B$3:E$3))</f>
        <v>2200</v>
      </c>
    </row>
    <row r="10" spans="2:5" ht="15">
      <c r="B10" s="21">
        <v>44682</v>
      </c>
      <c r="C10" s="25">
        <v>56</v>
      </c>
      <c r="D10" s="30">
        <v>2500</v>
      </c>
      <c r="E10">
        <f>INDEX(Лист1!C$3:E$8,MATCH(--B10,Лист1!B$3:B$6),MATCH(C10,Лист1!B$3:E$3))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</dc:creator>
  <cp:keywords/>
  <dc:description/>
  <cp:lastModifiedBy>Гусев Александр Валентинович</cp:lastModifiedBy>
  <dcterms:created xsi:type="dcterms:W3CDTF">2022-05-20T11:27:05Z</dcterms:created>
  <dcterms:modified xsi:type="dcterms:W3CDTF">2022-05-20T12:54:03Z</dcterms:modified>
  <cp:category/>
  <cp:version/>
  <cp:contentType/>
  <cp:contentStatus/>
</cp:coreProperties>
</file>