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_EXCELWORLD\TEST-183 Время в диапазоне персентилей 27-05-2022\"/>
    </mc:Choice>
  </mc:AlternateContent>
  <xr:revisionPtr revIDLastSave="0" documentId="13_ncr:1_{658A50BB-3653-43FC-B010-56DF2DA6FFF8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" l="1"/>
  <c r="AD5" i="1"/>
  <c r="AC4" i="1"/>
  <c r="AD4" i="1"/>
  <c r="AC3" i="1"/>
  <c r="AD3" i="1"/>
  <c r="AC2" i="1"/>
  <c r="AD2" i="1"/>
  <c r="B16" i="1" l="1" a="1"/>
  <c r="B16" i="1" s="1"/>
  <c r="C16" i="1" s="1"/>
  <c r="B19" i="1" a="1"/>
  <c r="B19" i="1" s="1"/>
  <c r="C19" i="1" s="1"/>
  <c r="B24" i="1" a="1"/>
  <c r="B24" i="1" s="1"/>
  <c r="C24" i="1" s="1"/>
  <c r="B27" i="1" a="1"/>
  <c r="B27" i="1" s="1"/>
  <c r="C27" i="1" s="1"/>
  <c r="B11" i="1" a="1"/>
  <c r="B11" i="1" s="1"/>
  <c r="C11" i="1" s="1"/>
  <c r="B14" i="1" a="1"/>
  <c r="B14" i="1" s="1"/>
  <c r="C14" i="1" s="1"/>
  <c r="B17" i="1" a="1"/>
  <c r="B17" i="1" s="1"/>
  <c r="C17" i="1" s="1"/>
  <c r="B22" i="1" a="1"/>
  <c r="B22" i="1" s="1"/>
  <c r="C22" i="1" s="1"/>
  <c r="B25" i="1" a="1"/>
  <c r="B25" i="1" s="1"/>
  <c r="C25" i="1" s="1"/>
  <c r="B30" i="1" a="1"/>
  <c r="B30" i="1" s="1"/>
  <c r="C30" i="1" s="1"/>
  <c r="B13" i="1" a="1"/>
  <c r="B13" i="1" s="1"/>
  <c r="C13" i="1" s="1"/>
  <c r="B23" i="1" a="1"/>
  <c r="B23" i="1" s="1"/>
  <c r="C23" i="1" s="1"/>
  <c r="B28" i="1" a="1"/>
  <c r="B28" i="1" s="1"/>
  <c r="C28" i="1" s="1"/>
  <c r="B18" i="1" a="1"/>
  <c r="B18" i="1" s="1"/>
  <c r="C18" i="1" s="1"/>
  <c r="B29" i="1" a="1"/>
  <c r="B29" i="1" s="1"/>
  <c r="C29" i="1" s="1"/>
  <c r="B21" i="1" a="1"/>
  <c r="B21" i="1" s="1"/>
  <c r="C21" i="1" s="1"/>
  <c r="B12" i="1" a="1"/>
  <c r="B12" i="1" s="1"/>
  <c r="C12" i="1" s="1"/>
  <c r="B10" i="1" a="1"/>
  <c r="B10" i="1" s="1"/>
  <c r="C10" i="1" s="1"/>
  <c r="B15" i="1" a="1"/>
  <c r="B15" i="1" s="1"/>
  <c r="C15" i="1" s="1"/>
  <c r="B20" i="1" a="1"/>
  <c r="B20" i="1" s="1"/>
  <c r="C20" i="1" s="1"/>
  <c r="B31" i="1" a="1"/>
  <c r="B31" i="1" s="1"/>
  <c r="C31" i="1" s="1"/>
  <c r="B26" i="1" a="1"/>
  <c r="B26" i="1" s="1"/>
  <c r="C26" i="1" s="1"/>
  <c r="F15" i="1" a="1"/>
  <c r="F15" i="1" s="1"/>
  <c r="G15" i="1" s="1"/>
  <c r="F18" i="1" a="1"/>
  <c r="F18" i="1" s="1"/>
  <c r="G18" i="1" s="1"/>
  <c r="F23" i="1" a="1"/>
  <c r="F23" i="1" s="1"/>
  <c r="G23" i="1" s="1"/>
  <c r="F26" i="1" a="1"/>
  <c r="F26" i="1" s="1"/>
  <c r="F13" i="1" a="1"/>
  <c r="F13" i="1" s="1"/>
  <c r="G13" i="1" s="1"/>
  <c r="F16" i="1" a="1"/>
  <c r="F16" i="1" s="1"/>
  <c r="G16" i="1" s="1"/>
  <c r="F21" i="1" a="1"/>
  <c r="F21" i="1" s="1"/>
  <c r="G21" i="1" s="1"/>
  <c r="F24" i="1" a="1"/>
  <c r="F24" i="1" s="1"/>
  <c r="G24" i="1" s="1"/>
  <c r="F29" i="1" a="1"/>
  <c r="F29" i="1" s="1"/>
  <c r="F10" i="1" a="1"/>
  <c r="F10" i="1" s="1"/>
  <c r="G10" i="1" s="1"/>
  <c r="F11" i="1" a="1"/>
  <c r="F11" i="1" s="1"/>
  <c r="G11" i="1" s="1"/>
  <c r="F14" i="1" a="1"/>
  <c r="F14" i="1" s="1"/>
  <c r="G14" i="1" s="1"/>
  <c r="F19" i="1" a="1"/>
  <c r="F19" i="1" s="1"/>
  <c r="G19" i="1" s="1"/>
  <c r="F22" i="1" a="1"/>
  <c r="F22" i="1" s="1"/>
  <c r="G22" i="1" s="1"/>
  <c r="F27" i="1" a="1"/>
  <c r="F27" i="1" s="1"/>
  <c r="F30" i="1" a="1"/>
  <c r="F30" i="1" s="1"/>
  <c r="F12" i="1" a="1"/>
  <c r="F12" i="1" s="1"/>
  <c r="G12" i="1" s="1"/>
  <c r="F17" i="1" a="1"/>
  <c r="F17" i="1" s="1"/>
  <c r="G17" i="1" s="1"/>
  <c r="F20" i="1" a="1"/>
  <c r="F20" i="1" s="1"/>
  <c r="G20" i="1" s="1"/>
  <c r="F25" i="1" a="1"/>
  <c r="F25" i="1" s="1"/>
  <c r="G25" i="1" s="1"/>
  <c r="F28" i="1" a="1"/>
  <c r="F28" i="1" s="1"/>
  <c r="F31" i="1" a="1"/>
  <c r="F31" i="1" s="1"/>
  <c r="D13" i="1" a="1"/>
  <c r="D13" i="1" s="1"/>
  <c r="E13" i="1" s="1"/>
  <c r="D16" i="1" a="1"/>
  <c r="D16" i="1" s="1"/>
  <c r="E16" i="1" s="1"/>
  <c r="D21" i="1" a="1"/>
  <c r="D21" i="1" s="1"/>
  <c r="E21" i="1" s="1"/>
  <c r="D24" i="1" a="1"/>
  <c r="D24" i="1" s="1"/>
  <c r="E24" i="1" s="1"/>
  <c r="D11" i="1" a="1"/>
  <c r="D11" i="1" s="1"/>
  <c r="E11" i="1" s="1"/>
  <c r="D14" i="1" a="1"/>
  <c r="D14" i="1" s="1"/>
  <c r="E14" i="1" s="1"/>
  <c r="D19" i="1" a="1"/>
  <c r="D19" i="1" s="1"/>
  <c r="E19" i="1" s="1"/>
  <c r="D22" i="1" a="1"/>
  <c r="D22" i="1" s="1"/>
  <c r="E22" i="1" s="1"/>
  <c r="D27" i="1" a="1"/>
  <c r="D27" i="1" s="1"/>
  <c r="E27" i="1" s="1"/>
  <c r="D30" i="1" a="1"/>
  <c r="D30" i="1" s="1"/>
  <c r="E30" i="1" s="1"/>
  <c r="D10" i="1" a="1"/>
  <c r="D10" i="1" s="1"/>
  <c r="E10" i="1" s="1"/>
  <c r="D15" i="1" a="1"/>
  <c r="D15" i="1" s="1"/>
  <c r="E15" i="1" s="1"/>
  <c r="D12" i="1" a="1"/>
  <c r="D12" i="1" s="1"/>
  <c r="E12" i="1" s="1"/>
  <c r="D17" i="1" a="1"/>
  <c r="D17" i="1" s="1"/>
  <c r="E17" i="1" s="1"/>
  <c r="D20" i="1" a="1"/>
  <c r="D20" i="1" s="1"/>
  <c r="E20" i="1" s="1"/>
  <c r="D25" i="1" a="1"/>
  <c r="D25" i="1" s="1"/>
  <c r="E25" i="1" s="1"/>
  <c r="D28" i="1" a="1"/>
  <c r="D28" i="1" s="1"/>
  <c r="E28" i="1" s="1"/>
  <c r="D18" i="1" a="1"/>
  <c r="D18" i="1" s="1"/>
  <c r="E18" i="1" s="1"/>
  <c r="D23" i="1" a="1"/>
  <c r="D23" i="1" s="1"/>
  <c r="E23" i="1" s="1"/>
  <c r="D29" i="1" a="1"/>
  <c r="D29" i="1" s="1"/>
  <c r="E29" i="1" s="1"/>
  <c r="AF9" i="1"/>
  <c r="D26" i="1" a="1"/>
  <c r="D26" i="1" s="1"/>
  <c r="E26" i="1" s="1"/>
  <c r="D31" i="1" a="1"/>
  <c r="D31" i="1" s="1"/>
  <c r="H11" i="1" a="1"/>
  <c r="H11" i="1" s="1"/>
  <c r="I11" i="1" s="1"/>
  <c r="H15" i="1" a="1"/>
  <c r="H15" i="1" s="1"/>
  <c r="I15" i="1" s="1"/>
  <c r="H19" i="1" a="1"/>
  <c r="H19" i="1" s="1"/>
  <c r="I19" i="1" s="1"/>
  <c r="H23" i="1" a="1"/>
  <c r="H23" i="1" s="1"/>
  <c r="I23" i="1" s="1"/>
  <c r="H27" i="1" a="1"/>
  <c r="H27" i="1" s="1"/>
  <c r="H31" i="1" a="1"/>
  <c r="H31" i="1" s="1"/>
  <c r="H12" i="1" a="1"/>
  <c r="H12" i="1" s="1"/>
  <c r="I12" i="1" s="1"/>
  <c r="H16" i="1" a="1"/>
  <c r="H16" i="1" s="1"/>
  <c r="I16" i="1" s="1"/>
  <c r="H20" i="1" a="1"/>
  <c r="H20" i="1" s="1"/>
  <c r="I20" i="1" s="1"/>
  <c r="H24" i="1" a="1"/>
  <c r="H24" i="1" s="1"/>
  <c r="I24" i="1" s="1"/>
  <c r="H28" i="1" a="1"/>
  <c r="H28" i="1" s="1"/>
  <c r="H10" i="1" a="1"/>
  <c r="H10" i="1" s="1"/>
  <c r="I10" i="1" s="1"/>
  <c r="H13" i="1" a="1"/>
  <c r="H13" i="1" s="1"/>
  <c r="I13" i="1" s="1"/>
  <c r="H17" i="1" a="1"/>
  <c r="H17" i="1" s="1"/>
  <c r="I17" i="1" s="1"/>
  <c r="H21" i="1" a="1"/>
  <c r="H21" i="1" s="1"/>
  <c r="I21" i="1" s="1"/>
  <c r="H25" i="1" a="1"/>
  <c r="H25" i="1" s="1"/>
  <c r="I25" i="1" s="1"/>
  <c r="H29" i="1" a="1"/>
  <c r="H29" i="1" s="1"/>
  <c r="H14" i="1" a="1"/>
  <c r="H14" i="1" s="1"/>
  <c r="I14" i="1" s="1"/>
  <c r="H18" i="1" a="1"/>
  <c r="H18" i="1" s="1"/>
  <c r="I18" i="1" s="1"/>
  <c r="H22" i="1" a="1"/>
  <c r="H22" i="1" s="1"/>
  <c r="I22" i="1" s="1"/>
  <c r="H26" i="1" a="1"/>
  <c r="H26" i="1" s="1"/>
  <c r="H30" i="1" a="1"/>
  <c r="H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XE</author>
  </authors>
  <commentList>
    <comment ref="B10" authorId="0" shapeId="0" xr:uid="{154FF9C5-2DED-4E74-BBAD-0DFD4AC4BB1B}">
      <text>
        <r>
          <rPr>
            <b/>
            <sz val="9"/>
            <color indexed="81"/>
            <rFont val="Tahoma"/>
            <family val="2"/>
            <charset val="204"/>
          </rPr>
          <t>XE: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{=ЕСЛИОШИБКА(НАИМЕНЬШИЙ(ЕСЛИ(($B$2:$AB$2&gt;$AC$2)*($B$2:$AB$2&lt;$AD$2);$B$2:$AB$2);СТРОКА(A1));"-")}</t>
        </r>
      </text>
    </comment>
    <comment ref="C10" authorId="0" shapeId="0" xr:uid="{1C71EA11-3D6A-4D00-80E4-29D708BCBEAE}">
      <text>
        <r>
          <rPr>
            <b/>
            <sz val="9"/>
            <color indexed="81"/>
            <rFont val="Tahoma"/>
            <family val="2"/>
            <charset val="204"/>
          </rPr>
          <t>XE: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=ИНДЕКС($A$1:$AB$2;1;ПОИСКПОЗ(B10;$A$2:$AB$2;0))</t>
        </r>
      </text>
    </comment>
  </commentList>
</comments>
</file>

<file path=xl/sharedStrings.xml><?xml version="1.0" encoding="utf-8"?>
<sst xmlns="http://schemas.openxmlformats.org/spreadsheetml/2006/main" count="42" uniqueCount="35">
  <si>
    <t>Операция1</t>
  </si>
  <si>
    <t>Операция2</t>
  </si>
  <si>
    <t>Операция3</t>
  </si>
  <si>
    <t>Операция4</t>
  </si>
  <si>
    <t>Операция5</t>
  </si>
  <si>
    <t>Операция6</t>
  </si>
  <si>
    <t>Операция7</t>
  </si>
  <si>
    <t>Операция8</t>
  </si>
  <si>
    <t>Операция9</t>
  </si>
  <si>
    <t>Операция10</t>
  </si>
  <si>
    <t>Операция11</t>
  </si>
  <si>
    <t>Операция12</t>
  </si>
  <si>
    <t>Операция13</t>
  </si>
  <si>
    <t>Операция14</t>
  </si>
  <si>
    <t>Операция15</t>
  </si>
  <si>
    <t>Операция16</t>
  </si>
  <si>
    <t>Операция17</t>
  </si>
  <si>
    <t>Операция18</t>
  </si>
  <si>
    <t>Операция19</t>
  </si>
  <si>
    <t>Операция20</t>
  </si>
  <si>
    <t>Операция21</t>
  </si>
  <si>
    <t>Операция22</t>
  </si>
  <si>
    <t>Операция23</t>
  </si>
  <si>
    <t>Операция24</t>
  </si>
  <si>
    <t>Операция25</t>
  </si>
  <si>
    <t>Операция26</t>
  </si>
  <si>
    <t>Время1</t>
  </si>
  <si>
    <t>Время2</t>
  </si>
  <si>
    <t>Время3</t>
  </si>
  <si>
    <t>Время4</t>
  </si>
  <si>
    <t>Операция27</t>
  </si>
  <si>
    <t>Персентиль 5%</t>
  </si>
  <si>
    <t>Персентиль 95%</t>
  </si>
  <si>
    <t>Операция</t>
  </si>
  <si>
    <t>Таблица. Значения времени, которые попадают в диапазон между 5 и 95 персентилем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</si>
</sst>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5" x14ac:knownFonts="1">
    <font>
      <sz val="12"/>
      <color theme="1"/>
      <name val="Times New Roman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>
      <alignment wrapText="1"/>
    </xf>
    <xf numFmtId="164" fontId="0" fillId="0" borderId="0" xfId="0" applyNumberFormat="1" applyFill="1"/>
    <xf numFmtId="0" fontId="0" fillId="0" borderId="0" xfId="0" applyFill="1"/>
    <xf numFmtId="21" fontId="0" fillId="0" borderId="0" xfId="0" applyNumberFormat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21" fontId="0" fillId="0" borderId="1" xfId="0" applyNumberFormat="1" applyBorder="1"/>
    <xf numFmtId="0" fontId="0" fillId="0" borderId="1" xfId="0" applyBorder="1"/>
    <xf numFmtId="0" fontId="3" fillId="0" borderId="1" xfId="0" applyFont="1" applyFill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114301</xdr:rowOff>
    </xdr:from>
    <xdr:to>
      <xdr:col>14</xdr:col>
      <xdr:colOff>762000</xdr:colOff>
      <xdr:row>10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67700" y="1314451"/>
          <a:ext cx="46958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Подскажите пожалуйста, каким образом можно в отдельную таблицу выделить значения времени, которые попадают в диапазон между 5 и 95 персентилем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workbookViewId="0">
      <selection activeCell="B6" sqref="B6"/>
    </sheetView>
  </sheetViews>
  <sheetFormatPr defaultRowHeight="15.75" x14ac:dyDescent="0.25"/>
  <cols>
    <col min="1" max="1" width="7.625" customWidth="1"/>
    <col min="2" max="2" width="12.375" bestFit="1" customWidth="1"/>
    <col min="3" max="3" width="12.75" customWidth="1"/>
    <col min="4" max="4" width="10.375" bestFit="1" customWidth="1"/>
    <col min="5" max="5" width="13.375" customWidth="1"/>
    <col min="6" max="6" width="10.375" bestFit="1" customWidth="1"/>
    <col min="7" max="7" width="14.25" customWidth="1"/>
    <col min="8" max="8" width="10.375" bestFit="1" customWidth="1"/>
    <col min="9" max="9" width="13.25" customWidth="1"/>
    <col min="10" max="10" width="8.875" customWidth="1"/>
    <col min="11" max="28" width="11.375" bestFit="1" customWidth="1"/>
    <col min="29" max="29" width="14.125" bestFit="1" customWidth="1"/>
    <col min="30" max="30" width="15.125" bestFit="1" customWidth="1"/>
    <col min="32" max="32" width="11.125" bestFit="1" customWidth="1"/>
  </cols>
  <sheetData>
    <row r="1" spans="1:32" x14ac:dyDescent="0.25">
      <c r="A1" s="8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30</v>
      </c>
      <c r="AC1" s="10" t="s">
        <v>31</v>
      </c>
      <c r="AD1" s="10" t="s">
        <v>32</v>
      </c>
    </row>
    <row r="2" spans="1:32" x14ac:dyDescent="0.25">
      <c r="A2" s="5" t="s">
        <v>26</v>
      </c>
      <c r="B2" s="6">
        <v>8.726851851851852E-3</v>
      </c>
      <c r="C2" s="6">
        <v>4.8842592592592592E-3</v>
      </c>
      <c r="D2" s="6">
        <v>6.145833333333333E-3</v>
      </c>
      <c r="E2" s="6">
        <v>4.0856481481481481E-3</v>
      </c>
      <c r="F2" s="6">
        <v>4.8726851851851856E-3</v>
      </c>
      <c r="G2" s="6">
        <v>4.3981481481481484E-3</v>
      </c>
      <c r="H2" s="6">
        <v>2.5925925925925925E-3</v>
      </c>
      <c r="I2" s="6">
        <v>1.0879629629629629E-3</v>
      </c>
      <c r="J2" s="6">
        <v>1.8518518518518517E-3</v>
      </c>
      <c r="K2" s="6">
        <v>2.0023148148148148E-3</v>
      </c>
      <c r="L2" s="6">
        <v>4.2361111111111106E-3</v>
      </c>
      <c r="M2" s="6">
        <v>5.0462962962962961E-3</v>
      </c>
      <c r="N2" s="6">
        <v>9.525462962962963E-3</v>
      </c>
      <c r="O2" s="6">
        <v>9.7453703703703713E-3</v>
      </c>
      <c r="P2" s="6">
        <v>9.525462962962963E-3</v>
      </c>
      <c r="Q2" s="6">
        <v>1.0289351851851852E-2</v>
      </c>
      <c r="R2" s="6">
        <v>1.0208333333333333E-2</v>
      </c>
      <c r="S2" s="6">
        <v>1.3171296296296294E-2</v>
      </c>
      <c r="T2" s="6">
        <v>5.5671296296296302E-3</v>
      </c>
      <c r="U2" s="6">
        <v>4.0277777777777777E-3</v>
      </c>
      <c r="V2" s="6">
        <v>2.7777777777777779E-3</v>
      </c>
      <c r="W2" s="6">
        <v>2.7314814814814819E-3</v>
      </c>
      <c r="X2" s="6">
        <v>1.5046296296296294E-3</v>
      </c>
      <c r="Y2" s="6">
        <v>1.3310185185185185E-3</v>
      </c>
      <c r="Z2" s="6">
        <v>6.7129629629629625E-4</v>
      </c>
      <c r="AA2" s="6">
        <v>8.8657407407407417E-3</v>
      </c>
      <c r="AB2" s="6">
        <v>4.0277777777777777E-3</v>
      </c>
      <c r="AC2" s="11">
        <f>PERCENTILE(B2:AB2,0.05)</f>
        <v>1.1608796296296295E-3</v>
      </c>
      <c r="AD2" s="11">
        <f>PERCENTILE(B2:AB2,0.95)</f>
        <v>1.0265046296296296E-2</v>
      </c>
    </row>
    <row r="3" spans="1:32" x14ac:dyDescent="0.25">
      <c r="A3" s="5" t="s">
        <v>27</v>
      </c>
      <c r="B3" s="6">
        <v>3.5879629629629629E-3</v>
      </c>
      <c r="C3" s="6">
        <v>2.5000000000000001E-3</v>
      </c>
      <c r="D3" s="6">
        <v>1.1226851851851851E-3</v>
      </c>
      <c r="E3" s="6">
        <v>3.0787037037037037E-3</v>
      </c>
      <c r="F3" s="6">
        <v>6.3657407407407402E-4</v>
      </c>
      <c r="G3" s="6">
        <v>4.8611111111111104E-4</v>
      </c>
      <c r="H3" s="6">
        <v>3.6689814814814814E-3</v>
      </c>
      <c r="I3" s="6">
        <v>4.108796296296297E-3</v>
      </c>
      <c r="J3" s="6">
        <v>1.4351851851851854E-3</v>
      </c>
      <c r="K3" s="6">
        <v>1.1458333333333333E-3</v>
      </c>
      <c r="L3" s="6">
        <v>1.0532407407407407E-3</v>
      </c>
      <c r="M3" s="6">
        <v>3.8194444444444446E-4</v>
      </c>
      <c r="N3" s="6">
        <v>4.6296296296296293E-4</v>
      </c>
      <c r="O3" s="6">
        <v>6.4814814814814813E-4</v>
      </c>
      <c r="P3" s="6">
        <v>7.9861111111111105E-4</v>
      </c>
      <c r="Q3" s="6">
        <v>3.4722222222222224E-4</v>
      </c>
      <c r="R3" s="6">
        <v>3.7037037037037035E-4</v>
      </c>
      <c r="S3" s="6">
        <v>1.7245370370370372E-3</v>
      </c>
      <c r="T3" s="6">
        <v>3.2523148148148151E-3</v>
      </c>
      <c r="U3" s="6">
        <v>5.6944444444444438E-3</v>
      </c>
      <c r="V3" s="6">
        <v>3.2291666666666666E-3</v>
      </c>
      <c r="W3" s="6">
        <v>4.1666666666666669E-4</v>
      </c>
      <c r="X3" s="6">
        <v>3.1250000000000001E-4</v>
      </c>
      <c r="Y3" s="6">
        <v>1.7824074074074072E-3</v>
      </c>
      <c r="Z3" s="6">
        <v>3.7500000000000003E-3</v>
      </c>
      <c r="AA3" s="6">
        <v>7.0601851851851847E-4</v>
      </c>
      <c r="AB3" s="12"/>
      <c r="AC3" s="11">
        <f>PERCENTILE(B3:AB3,0.05)</f>
        <v>3.5300925925925929E-4</v>
      </c>
      <c r="AD3" s="11">
        <f>PERCENTILE(B3:AB3,0.95)</f>
        <v>4.0190972222222225E-3</v>
      </c>
    </row>
    <row r="4" spans="1:32" x14ac:dyDescent="0.25">
      <c r="A4" s="5" t="s">
        <v>28</v>
      </c>
      <c r="B4" s="6">
        <v>1.8055555555555557E-3</v>
      </c>
      <c r="C4" s="6">
        <v>6.4814814814814813E-4</v>
      </c>
      <c r="D4" s="6">
        <v>4.0509259259259258E-4</v>
      </c>
      <c r="E4" s="6">
        <v>7.9861111111111105E-4</v>
      </c>
      <c r="F4" s="6">
        <v>6.018518518518519E-4</v>
      </c>
      <c r="G4" s="6">
        <v>3.7037037037037035E-4</v>
      </c>
      <c r="H4" s="6">
        <v>2.4305555555555552E-4</v>
      </c>
      <c r="I4" s="6">
        <v>1.273148148148148E-4</v>
      </c>
      <c r="J4" s="6">
        <v>2.4305555555555552E-4</v>
      </c>
      <c r="K4" s="6">
        <v>3.0092592592592595E-4</v>
      </c>
      <c r="L4" s="6">
        <v>3.3564814814814812E-4</v>
      </c>
      <c r="M4" s="6">
        <v>9.9537037037037042E-4</v>
      </c>
      <c r="N4" s="6">
        <v>2.6620370370370372E-4</v>
      </c>
      <c r="O4" s="6">
        <v>2.8935185185185189E-4</v>
      </c>
      <c r="P4" s="6">
        <v>2.6620370370370372E-4</v>
      </c>
      <c r="Q4" s="6">
        <v>2.6388888888888885E-3</v>
      </c>
      <c r="R4" s="6">
        <v>9.0277777777777784E-4</v>
      </c>
      <c r="S4" s="6">
        <v>1.8402777777777777E-3</v>
      </c>
      <c r="T4" s="6">
        <v>1.7361111111111112E-4</v>
      </c>
      <c r="U4" s="6">
        <v>1.6203703703703703E-4</v>
      </c>
      <c r="V4" s="6">
        <v>5.0925925925925921E-4</v>
      </c>
      <c r="W4" s="12"/>
      <c r="X4" s="12"/>
      <c r="Y4" s="12"/>
      <c r="Z4" s="12"/>
      <c r="AA4" s="12"/>
      <c r="AB4" s="12"/>
      <c r="AC4" s="11">
        <f>PERCENTILE(B4:AB4,0.05)</f>
        <v>1.6203703703703703E-4</v>
      </c>
      <c r="AD4" s="11">
        <f>PERCENTILE(B4:AB4,0.95)</f>
        <v>1.8402777777777777E-3</v>
      </c>
    </row>
    <row r="5" spans="1:32" x14ac:dyDescent="0.25">
      <c r="A5" s="5" t="s">
        <v>29</v>
      </c>
      <c r="B5" s="6">
        <v>2.9282407407407412E-3</v>
      </c>
      <c r="C5" s="6">
        <v>2.3148148148148146E-4</v>
      </c>
      <c r="D5" s="6">
        <v>1.1805555555555556E-3</v>
      </c>
      <c r="E5" s="6">
        <v>2.7777777777777778E-4</v>
      </c>
      <c r="F5" s="6">
        <v>4.6296296296296293E-4</v>
      </c>
      <c r="G5" s="6">
        <v>2.8935185185185189E-4</v>
      </c>
      <c r="H5" s="6">
        <v>2.3148148148148146E-4</v>
      </c>
      <c r="I5" s="6">
        <v>3.0208333333333333E-3</v>
      </c>
      <c r="J5" s="6">
        <v>3.0208333333333333E-3</v>
      </c>
      <c r="K5" s="6">
        <v>3.2407407407407406E-3</v>
      </c>
      <c r="L5" s="6">
        <v>3.0439814814814821E-3</v>
      </c>
      <c r="M5" s="6">
        <v>2.7083333333333334E-3</v>
      </c>
      <c r="N5" s="6">
        <v>2.7314814814814819E-3</v>
      </c>
      <c r="O5" s="6">
        <v>1.3194444444444443E-3</v>
      </c>
      <c r="P5" s="6">
        <v>1.4004629629629629E-3</v>
      </c>
      <c r="Q5" s="6">
        <v>1.5277777777777779E-3</v>
      </c>
      <c r="R5" s="6">
        <v>2.7314814814814819E-3</v>
      </c>
      <c r="S5" s="6">
        <v>2.1180555555555553E-3</v>
      </c>
      <c r="T5" s="6">
        <v>4.6759259259259263E-3</v>
      </c>
      <c r="U5" s="6">
        <v>9.3750000000000007E-4</v>
      </c>
      <c r="V5" s="6">
        <v>1.6666666666666668E-3</v>
      </c>
      <c r="W5" s="12"/>
      <c r="X5" s="12"/>
      <c r="Y5" s="12"/>
      <c r="Z5" s="12"/>
      <c r="AA5" s="12"/>
      <c r="AB5" s="12"/>
      <c r="AC5" s="11">
        <f>PERCENTILE(B5:AB5,0.05)</f>
        <v>2.3148148148148146E-4</v>
      </c>
      <c r="AD5" s="11">
        <f>PERCENTILE(B5:AB5,0.95)</f>
        <v>3.2407407407407406E-3</v>
      </c>
    </row>
    <row r="6" spans="1:32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</row>
    <row r="7" spans="1:32" x14ac:dyDescent="0.25">
      <c r="A7" s="1"/>
      <c r="B7" s="2" t="s">
        <v>34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</row>
    <row r="8" spans="1:32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</row>
    <row r="9" spans="1:32" x14ac:dyDescent="0.25">
      <c r="A9" s="1"/>
      <c r="B9" s="9" t="s">
        <v>26</v>
      </c>
      <c r="C9" s="9" t="s">
        <v>33</v>
      </c>
      <c r="D9" s="9" t="s">
        <v>27</v>
      </c>
      <c r="E9" s="9" t="s">
        <v>33</v>
      </c>
      <c r="F9" s="9" t="s">
        <v>28</v>
      </c>
      <c r="G9" s="9" t="s">
        <v>33</v>
      </c>
      <c r="H9" s="9" t="s">
        <v>29</v>
      </c>
      <c r="I9" s="9" t="s">
        <v>33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t="str">
        <f>IF(AND(AB2&gt;AC3,AB2&lt;AD3),"+","-")</f>
        <v>-</v>
      </c>
    </row>
    <row r="10" spans="1:32" x14ac:dyDescent="0.25">
      <c r="B10" s="7">
        <f t="array" ref="B10">IFERROR(SMALL(IF(($B$2:$AB$2&gt;$AC$2)*($B$2:$AB$2&lt;$AD$2),$B$2:$AB$2),ROW(A1)),"-")</f>
        <v>1.3310185185185185E-3</v>
      </c>
      <c r="C10" s="7" t="str">
        <f>INDEX($A$1:$AB$2,1,MATCH(B10,$A$2:$AB$2,0))</f>
        <v>Операция24</v>
      </c>
      <c r="D10" s="7">
        <f t="array" ref="D10">IFERROR(SMALL(IF(($B$3:$AB$3&gt;$AC$3)*($B$3:$AB$3&lt;$AD$3),$B$3:$AB$3),ROW(A1)),"-")</f>
        <v>3.7037037037037035E-4</v>
      </c>
      <c r="E10" s="7" t="str">
        <f>INDEX($A$1:$AB$3,1,MATCH(D10,$A$3:$AB$3,0))</f>
        <v>Операция17</v>
      </c>
      <c r="F10" s="7">
        <f t="array" ref="F10">IFERROR(SMALL(IF(($B$4:$AB$4&gt;$AC$4)*($B$4:$AB$4&lt;$AD$4),$B$4:$AB$4),ROW(A1)),"-")</f>
        <v>1.7361111111111112E-4</v>
      </c>
      <c r="G10" s="7" t="str">
        <f>INDEX($A$1:$AB$4,1,MATCH(F10,$A$4:$AB$4,0))</f>
        <v>Операция19</v>
      </c>
      <c r="H10" s="7">
        <f t="array" ref="H10">IFERROR(SMALL(IF(($B$5:$AB$5&gt;$AC$5)*($B$5:$AB$5&lt;$AD$5),$B$5:$AB$5),ROW(A1)),"-")</f>
        <v>2.7777777777777778E-4</v>
      </c>
      <c r="I10" s="7" t="str">
        <f>INDEX($A$1:$AB$5,1,MATCH(H10,$A$5:$AB$5,0))</f>
        <v>Операция4</v>
      </c>
      <c r="K10" s="2"/>
    </row>
    <row r="11" spans="1:32" x14ac:dyDescent="0.25">
      <c r="B11" s="7">
        <f t="array" ref="B11">IFERROR(SMALL(IF(($B$2:$AB$2&gt;$AC$2)*($B$2:$AB$2&lt;$AD$2),$B$2:$AB$2),ROW(A2)),"-")</f>
        <v>1.5046296296296294E-3</v>
      </c>
      <c r="C11" s="7" t="str">
        <f t="shared" ref="C11:C31" si="0">INDEX($A$1:$AB$2,1,MATCH(B11,$A$2:$AB$2,0))</f>
        <v>Операция23</v>
      </c>
      <c r="D11" s="7">
        <f t="array" ref="D11">IFERROR(SMALL(IF(($B$3:$AB$3&gt;$AC$3)*($B$3:$AB$3&lt;$AD$3),$B$3:$AB$3),ROW(A2)),"-")</f>
        <v>3.8194444444444446E-4</v>
      </c>
      <c r="E11" s="7" t="str">
        <f t="shared" ref="E11:E31" si="1">INDEX($A$1:$AB$3,1,MATCH(D11,$A$3:$AB$3,0))</f>
        <v>Операция12</v>
      </c>
      <c r="F11" s="7">
        <f t="array" ref="F11">IFERROR(SMALL(IF(($B$4:$AB$4&gt;$AC$4)*($B$4:$AB$4&lt;$AD$4),$B$4:$AB$4),ROW(A2)),"-")</f>
        <v>2.4305555555555552E-4</v>
      </c>
      <c r="G11" s="7" t="str">
        <f t="shared" ref="G11:G26" si="2">INDEX($A$1:$AB$4,1,MATCH(F11,$A$4:$AB$4,0))</f>
        <v>Операция7</v>
      </c>
      <c r="H11" s="7">
        <f t="array" ref="H11">IFERROR(SMALL(IF(($B$5:$AB$5&gt;$AC$5)*($B$5:$AB$5&lt;$AD$5),$B$5:$AB$5),ROW(A2)),"-")</f>
        <v>2.8935185185185189E-4</v>
      </c>
      <c r="I11" s="7" t="str">
        <f t="shared" ref="I11:I26" si="3">INDEX($A$1:$AB$5,1,MATCH(H11,$A$5:$AB$5,0))</f>
        <v>Операция6</v>
      </c>
      <c r="K11" s="2"/>
    </row>
    <row r="12" spans="1:32" x14ac:dyDescent="0.25">
      <c r="B12" s="7">
        <f t="array" ref="B12">IFERROR(SMALL(IF(($B$2:$AB$2&gt;$AC$2)*($B$2:$AB$2&lt;$AD$2),$B$2:$AB$2),ROW(A3)),"-")</f>
        <v>1.8518518518518517E-3</v>
      </c>
      <c r="C12" s="7" t="str">
        <f t="shared" si="0"/>
        <v>Операция9</v>
      </c>
      <c r="D12" s="7">
        <f t="array" ref="D12">IFERROR(SMALL(IF(($B$3:$AB$3&gt;$AC$3)*($B$3:$AB$3&lt;$AD$3),$B$3:$AB$3),ROW(A3)),"-")</f>
        <v>4.1666666666666669E-4</v>
      </c>
      <c r="E12" s="7" t="str">
        <f t="shared" si="1"/>
        <v>Операция22</v>
      </c>
      <c r="F12" s="7">
        <f t="array" ref="F12">IFERROR(SMALL(IF(($B$4:$AB$4&gt;$AC$4)*($B$4:$AB$4&lt;$AD$4),$B$4:$AB$4),ROW(A3)),"-")</f>
        <v>2.4305555555555552E-4</v>
      </c>
      <c r="G12" s="7" t="str">
        <f t="shared" si="2"/>
        <v>Операция7</v>
      </c>
      <c r="H12" s="7">
        <f t="array" ref="H12">IFERROR(SMALL(IF(($B$5:$AB$5&gt;$AC$5)*($B$5:$AB$5&lt;$AD$5),$B$5:$AB$5),ROW(A3)),"-")</f>
        <v>4.6296296296296293E-4</v>
      </c>
      <c r="I12" s="7" t="str">
        <f t="shared" si="3"/>
        <v>Операция5</v>
      </c>
      <c r="K12" s="2"/>
    </row>
    <row r="13" spans="1:32" x14ac:dyDescent="0.25">
      <c r="B13" s="7">
        <f t="array" ref="B13">IFERROR(SMALL(IF(($B$2:$AB$2&gt;$AC$2)*($B$2:$AB$2&lt;$AD$2),$B$2:$AB$2),ROW(A4)),"-")</f>
        <v>2.0023148148148148E-3</v>
      </c>
      <c r="C13" s="7" t="str">
        <f t="shared" si="0"/>
        <v>Операция10</v>
      </c>
      <c r="D13" s="7">
        <f t="array" ref="D13">IFERROR(SMALL(IF(($B$3:$AB$3&gt;$AC$3)*($B$3:$AB$3&lt;$AD$3),$B$3:$AB$3),ROW(A4)),"-")</f>
        <v>4.6296296296296293E-4</v>
      </c>
      <c r="E13" s="7" t="str">
        <f t="shared" si="1"/>
        <v>Операция13</v>
      </c>
      <c r="F13" s="7">
        <f t="array" ref="F13">IFERROR(SMALL(IF(($B$4:$AB$4&gt;$AC$4)*($B$4:$AB$4&lt;$AD$4),$B$4:$AB$4),ROW(A4)),"-")</f>
        <v>2.6620370370370372E-4</v>
      </c>
      <c r="G13" s="7" t="str">
        <f t="shared" si="2"/>
        <v>Операция13</v>
      </c>
      <c r="H13" s="7">
        <f t="array" ref="H13">IFERROR(SMALL(IF(($B$5:$AB$5&gt;$AC$5)*($B$5:$AB$5&lt;$AD$5),$B$5:$AB$5),ROW(A4)),"-")</f>
        <v>9.3750000000000007E-4</v>
      </c>
      <c r="I13" s="7" t="str">
        <f t="shared" si="3"/>
        <v>Операция20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2" x14ac:dyDescent="0.25">
      <c r="B14" s="7">
        <f t="array" ref="B14">IFERROR(SMALL(IF(($B$2:$AB$2&gt;$AC$2)*($B$2:$AB$2&lt;$AD$2),$B$2:$AB$2),ROW(A5)),"-")</f>
        <v>2.5925925925925925E-3</v>
      </c>
      <c r="C14" s="7" t="str">
        <f t="shared" si="0"/>
        <v>Операция7</v>
      </c>
      <c r="D14" s="7">
        <f t="array" ref="D14">IFERROR(SMALL(IF(($B$3:$AB$3&gt;$AC$3)*($B$3:$AB$3&lt;$AD$3),$B$3:$AB$3),ROW(A5)),"-")</f>
        <v>4.8611111111111104E-4</v>
      </c>
      <c r="E14" s="7" t="str">
        <f t="shared" si="1"/>
        <v>Операция6</v>
      </c>
      <c r="F14" s="7">
        <f t="array" ref="F14">IFERROR(SMALL(IF(($B$4:$AB$4&gt;$AC$4)*($B$4:$AB$4&lt;$AD$4),$B$4:$AB$4),ROW(A5)),"-")</f>
        <v>2.6620370370370372E-4</v>
      </c>
      <c r="G14" s="7" t="str">
        <f t="shared" si="2"/>
        <v>Операция13</v>
      </c>
      <c r="H14" s="7">
        <f t="array" ref="H14">IFERROR(SMALL(IF(($B$5:$AB$5&gt;$AC$5)*($B$5:$AB$5&lt;$AD$5),$B$5:$AB$5),ROW(A5)),"-")</f>
        <v>1.1805555555555556E-3</v>
      </c>
      <c r="I14" s="7" t="str">
        <f t="shared" si="3"/>
        <v>Операция3</v>
      </c>
      <c r="K14" s="2"/>
    </row>
    <row r="15" spans="1:32" x14ac:dyDescent="0.25">
      <c r="B15" s="7">
        <f t="array" ref="B15">IFERROR(SMALL(IF(($B$2:$AB$2&gt;$AC$2)*($B$2:$AB$2&lt;$AD$2),$B$2:$AB$2),ROW(A6)),"-")</f>
        <v>2.7314814814814819E-3</v>
      </c>
      <c r="C15" s="7" t="str">
        <f t="shared" si="0"/>
        <v>Операция22</v>
      </c>
      <c r="D15" s="7">
        <f t="array" ref="D15">IFERROR(SMALL(IF(($B$3:$AB$3&gt;$AC$3)*($B$3:$AB$3&lt;$AD$3),$B$3:$AB$3),ROW(A6)),"-")</f>
        <v>6.3657407407407402E-4</v>
      </c>
      <c r="E15" s="7" t="str">
        <f t="shared" si="1"/>
        <v>Операция5</v>
      </c>
      <c r="F15" s="7">
        <f t="array" ref="F15">IFERROR(SMALL(IF(($B$4:$AB$4&gt;$AC$4)*($B$4:$AB$4&lt;$AD$4),$B$4:$AB$4),ROW(A6)),"-")</f>
        <v>2.8935185185185189E-4</v>
      </c>
      <c r="G15" s="7" t="str">
        <f t="shared" si="2"/>
        <v>Операция14</v>
      </c>
      <c r="H15" s="7">
        <f t="array" ref="H15">IFERROR(SMALL(IF(($B$5:$AB$5&gt;$AC$5)*($B$5:$AB$5&lt;$AD$5),$B$5:$AB$5),ROW(A6)),"-")</f>
        <v>1.3194444444444443E-3</v>
      </c>
      <c r="I15" s="7" t="str">
        <f t="shared" si="3"/>
        <v>Операция14</v>
      </c>
      <c r="K15" s="2"/>
    </row>
    <row r="16" spans="1:32" x14ac:dyDescent="0.25">
      <c r="B16" s="7">
        <f t="array" ref="B16">IFERROR(SMALL(IF(($B$2:$AB$2&gt;$AC$2)*($B$2:$AB$2&lt;$AD$2),$B$2:$AB$2),ROW(A7)),"-")</f>
        <v>2.7777777777777779E-3</v>
      </c>
      <c r="C16" s="7" t="str">
        <f t="shared" si="0"/>
        <v>Операция21</v>
      </c>
      <c r="D16" s="7">
        <f t="array" ref="D16">IFERROR(SMALL(IF(($B$3:$AB$3&gt;$AC$3)*($B$3:$AB$3&lt;$AD$3),$B$3:$AB$3),ROW(A7)),"-")</f>
        <v>6.4814814814814813E-4</v>
      </c>
      <c r="E16" s="7" t="str">
        <f t="shared" si="1"/>
        <v>Операция14</v>
      </c>
      <c r="F16" s="7">
        <f t="array" ref="F16">IFERROR(SMALL(IF(($B$4:$AB$4&gt;$AC$4)*($B$4:$AB$4&lt;$AD$4),$B$4:$AB$4),ROW(A7)),"-")</f>
        <v>3.0092592592592595E-4</v>
      </c>
      <c r="G16" s="7" t="str">
        <f t="shared" si="2"/>
        <v>Операция10</v>
      </c>
      <c r="H16" s="7">
        <f t="array" ref="H16">IFERROR(SMALL(IF(($B$5:$AB$5&gt;$AC$5)*($B$5:$AB$5&lt;$AD$5),$B$5:$AB$5),ROW(A7)),"-")</f>
        <v>1.4004629629629629E-3</v>
      </c>
      <c r="I16" s="7" t="str">
        <f t="shared" si="3"/>
        <v>Операция15</v>
      </c>
    </row>
    <row r="17" spans="2:9" x14ac:dyDescent="0.25">
      <c r="B17" s="7">
        <f t="array" ref="B17">IFERROR(SMALL(IF(($B$2:$AB$2&gt;$AC$2)*($B$2:$AB$2&lt;$AD$2),$B$2:$AB$2),ROW(A9)),"-")</f>
        <v>4.0277777777777777E-3</v>
      </c>
      <c r="C17" s="7" t="str">
        <f t="shared" si="0"/>
        <v>Операция20</v>
      </c>
      <c r="D17" s="7">
        <f t="array" ref="D17">IFERROR(SMALL(IF(($B$3:$AB$3&gt;$AC$3)*($B$3:$AB$3&lt;$AD$3),$B$3:$AB$3),ROW(A9)),"-")</f>
        <v>7.9861111111111105E-4</v>
      </c>
      <c r="E17" s="7" t="str">
        <f t="shared" si="1"/>
        <v>Операция15</v>
      </c>
      <c r="F17" s="7">
        <f t="array" ref="F17">IFERROR(SMALL(IF(($B$4:$AB$4&gt;$AC$4)*($B$4:$AB$4&lt;$AD$4),$B$4:$AB$4),ROW(A9)),"-")</f>
        <v>3.7037037037037035E-4</v>
      </c>
      <c r="G17" s="7" t="str">
        <f t="shared" si="2"/>
        <v>Операция6</v>
      </c>
      <c r="H17" s="7">
        <f t="array" ref="H17">IFERROR(SMALL(IF(($B$5:$AB$5&gt;$AC$5)*($B$5:$AB$5&lt;$AD$5),$B$5:$AB$5),ROW(A9)),"-")</f>
        <v>1.6666666666666668E-3</v>
      </c>
      <c r="I17" s="7" t="str">
        <f t="shared" si="3"/>
        <v>Операция21</v>
      </c>
    </row>
    <row r="18" spans="2:9" x14ac:dyDescent="0.25">
      <c r="B18" s="7">
        <f t="array" ref="B18">IFERROR(SMALL(IF(($B$2:$AB$2&gt;$AC$2)*($B$2:$AB$2&lt;$AD$2),$B$2:$AB$2),ROW(A10)),"-")</f>
        <v>4.0856481481481481E-3</v>
      </c>
      <c r="C18" s="7" t="str">
        <f t="shared" si="0"/>
        <v>Операция4</v>
      </c>
      <c r="D18" s="7">
        <f t="array" ref="D18">IFERROR(SMALL(IF(($B$3:$AB$3&gt;$AC$3)*($B$3:$AB$3&lt;$AD$3),$B$3:$AB$3),ROW(A10)),"-")</f>
        <v>1.0532407407407407E-3</v>
      </c>
      <c r="E18" s="7" t="str">
        <f t="shared" si="1"/>
        <v>Операция11</v>
      </c>
      <c r="F18" s="7">
        <f t="array" ref="F18">IFERROR(SMALL(IF(($B$4:$AB$4&gt;$AC$4)*($B$4:$AB$4&lt;$AD$4),$B$4:$AB$4),ROW(A10)),"-")</f>
        <v>4.0509259259259258E-4</v>
      </c>
      <c r="G18" s="7" t="str">
        <f t="shared" si="2"/>
        <v>Операция3</v>
      </c>
      <c r="H18" s="7">
        <f t="array" ref="H18">IFERROR(SMALL(IF(($B$5:$AB$5&gt;$AC$5)*($B$5:$AB$5&lt;$AD$5),$B$5:$AB$5),ROW(A10)),"-")</f>
        <v>2.1180555555555553E-3</v>
      </c>
      <c r="I18" s="7" t="str">
        <f t="shared" si="3"/>
        <v>Операция18</v>
      </c>
    </row>
    <row r="19" spans="2:9" x14ac:dyDescent="0.25">
      <c r="B19" s="7">
        <f t="array" ref="B19">IFERROR(SMALL(IF(($B$2:$AB$2&gt;$AC$2)*($B$2:$AB$2&lt;$AD$2),$B$2:$AB$2),ROW(A11)),"-")</f>
        <v>4.2361111111111106E-3</v>
      </c>
      <c r="C19" s="7" t="str">
        <f t="shared" si="0"/>
        <v>Операция11</v>
      </c>
      <c r="D19" s="7">
        <f t="array" ref="D19">IFERROR(SMALL(IF(($B$3:$AB$3&gt;$AC$3)*($B$3:$AB$3&lt;$AD$3),$B$3:$AB$3),ROW(A11)),"-")</f>
        <v>1.1226851851851851E-3</v>
      </c>
      <c r="E19" s="7" t="str">
        <f t="shared" si="1"/>
        <v>Операция3</v>
      </c>
      <c r="F19" s="7">
        <f t="array" ref="F19">IFERROR(SMALL(IF(($B$4:$AB$4&gt;$AC$4)*($B$4:$AB$4&lt;$AD$4),$B$4:$AB$4),ROW(A11)),"-")</f>
        <v>5.0925925925925921E-4</v>
      </c>
      <c r="G19" s="7" t="str">
        <f t="shared" si="2"/>
        <v>Операция21</v>
      </c>
      <c r="H19" s="7">
        <f t="array" ref="H19">IFERROR(SMALL(IF(($B$5:$AB$5&gt;$AC$5)*($B$5:$AB$5&lt;$AD$5),$B$5:$AB$5),ROW(A11)),"-")</f>
        <v>2.7083333333333334E-3</v>
      </c>
      <c r="I19" s="7" t="str">
        <f t="shared" si="3"/>
        <v>Операция12</v>
      </c>
    </row>
    <row r="20" spans="2:9" x14ac:dyDescent="0.25">
      <c r="B20" s="7">
        <f t="array" ref="B20">IFERROR(SMALL(IF(($B$2:$AB$2&gt;$AC$2)*($B$2:$AB$2&lt;$AD$2),$B$2:$AB$2),ROW(A12)),"-")</f>
        <v>4.3981481481481484E-3</v>
      </c>
      <c r="C20" s="7" t="str">
        <f t="shared" si="0"/>
        <v>Операция6</v>
      </c>
      <c r="D20" s="7">
        <f t="array" ref="D20">IFERROR(SMALL(IF(($B$3:$AB$3&gt;$AC$3)*($B$3:$AB$3&lt;$AD$3),$B$3:$AB$3),ROW(A12)),"-")</f>
        <v>1.1458333333333333E-3</v>
      </c>
      <c r="E20" s="7" t="str">
        <f t="shared" si="1"/>
        <v>Операция10</v>
      </c>
      <c r="F20" s="7">
        <f t="array" ref="F20">IFERROR(SMALL(IF(($B$4:$AB$4&gt;$AC$4)*($B$4:$AB$4&lt;$AD$4),$B$4:$AB$4),ROW(A12)),"-")</f>
        <v>6.018518518518519E-4</v>
      </c>
      <c r="G20" s="7" t="str">
        <f t="shared" si="2"/>
        <v>Операция5</v>
      </c>
      <c r="H20" s="7">
        <f t="array" ref="H20">IFERROR(SMALL(IF(($B$5:$AB$5&gt;$AC$5)*($B$5:$AB$5&lt;$AD$5),$B$5:$AB$5),ROW(A12)),"-")</f>
        <v>2.7314814814814819E-3</v>
      </c>
      <c r="I20" s="7" t="str">
        <f t="shared" si="3"/>
        <v>Операция13</v>
      </c>
    </row>
    <row r="21" spans="2:9" x14ac:dyDescent="0.25">
      <c r="B21" s="7">
        <f t="array" ref="B21">IFERROR(SMALL(IF(($B$2:$AB$2&gt;$AC$2)*($B$2:$AB$2&lt;$AD$2),$B$2:$AB$2),ROW(A13)),"-")</f>
        <v>4.8726851851851856E-3</v>
      </c>
      <c r="C21" s="7" t="str">
        <f t="shared" si="0"/>
        <v>Операция5</v>
      </c>
      <c r="D21" s="7">
        <f t="array" ref="D21">IFERROR(SMALL(IF(($B$3:$AB$3&gt;$AC$3)*($B$3:$AB$3&lt;$AD$3),$B$3:$AB$3),ROW(A13)),"-")</f>
        <v>1.4351851851851854E-3</v>
      </c>
      <c r="E21" s="7" t="str">
        <f t="shared" si="1"/>
        <v>Операция9</v>
      </c>
      <c r="F21" s="7">
        <f t="array" ref="F21">IFERROR(SMALL(IF(($B$4:$AB$4&gt;$AC$4)*($B$4:$AB$4&lt;$AD$4),$B$4:$AB$4),ROW(A13)),"-")</f>
        <v>6.4814814814814813E-4</v>
      </c>
      <c r="G21" s="7" t="str">
        <f t="shared" si="2"/>
        <v>Операция2</v>
      </c>
      <c r="H21" s="7">
        <f t="array" ref="H21">IFERROR(SMALL(IF(($B$5:$AB$5&gt;$AC$5)*($B$5:$AB$5&lt;$AD$5),$B$5:$AB$5),ROW(A13)),"-")</f>
        <v>2.7314814814814819E-3</v>
      </c>
      <c r="I21" s="7" t="str">
        <f t="shared" si="3"/>
        <v>Операция13</v>
      </c>
    </row>
    <row r="22" spans="2:9" x14ac:dyDescent="0.25">
      <c r="B22" s="7">
        <f t="array" ref="B22">IFERROR(SMALL(IF(($B$2:$AB$2&gt;$AC$2)*($B$2:$AB$2&lt;$AD$2),$B$2:$AB$2),ROW(A14)),"-")</f>
        <v>4.8842592592592592E-3</v>
      </c>
      <c r="C22" s="7" t="str">
        <f t="shared" si="0"/>
        <v>Операция2</v>
      </c>
      <c r="D22" s="7">
        <f t="array" ref="D22">IFERROR(SMALL(IF(($B$3:$AB$3&gt;$AC$3)*($B$3:$AB$3&lt;$AD$3),$B$3:$AB$3),ROW(A14)),"-")</f>
        <v>1.7245370370370372E-3</v>
      </c>
      <c r="E22" s="7" t="str">
        <f t="shared" si="1"/>
        <v>Операция18</v>
      </c>
      <c r="F22" s="7">
        <f t="array" ref="F22">IFERROR(SMALL(IF(($B$4:$AB$4&gt;$AC$4)*($B$4:$AB$4&lt;$AD$4),$B$4:$AB$4),ROW(A14)),"-")</f>
        <v>7.9861111111111105E-4</v>
      </c>
      <c r="G22" s="7" t="str">
        <f t="shared" si="2"/>
        <v>Операция4</v>
      </c>
      <c r="H22" s="7">
        <f t="array" ref="H22">IFERROR(SMALL(IF(($B$5:$AB$5&gt;$AC$5)*($B$5:$AB$5&lt;$AD$5),$B$5:$AB$5),ROW(A14)),"-")</f>
        <v>2.9282407407407412E-3</v>
      </c>
      <c r="I22" s="7" t="str">
        <f t="shared" si="3"/>
        <v>Операция1</v>
      </c>
    </row>
    <row r="23" spans="2:9" x14ac:dyDescent="0.25">
      <c r="B23" s="7">
        <f t="array" ref="B23">IFERROR(SMALL(IF(($B$2:$AB$2&gt;$AC$2)*($B$2:$AB$2&lt;$AD$2),$B$2:$AB$2),ROW(A15)),"-")</f>
        <v>5.0462962962962961E-3</v>
      </c>
      <c r="C23" s="7" t="str">
        <f t="shared" si="0"/>
        <v>Операция12</v>
      </c>
      <c r="D23" s="7">
        <f t="array" ref="D23">IFERROR(SMALL(IF(($B$3:$AB$3&gt;$AC$3)*($B$3:$AB$3&lt;$AD$3),$B$3:$AB$3),ROW(A15)),"-")</f>
        <v>1.7824074074074072E-3</v>
      </c>
      <c r="E23" s="7" t="str">
        <f t="shared" si="1"/>
        <v>Операция24</v>
      </c>
      <c r="F23" s="7">
        <f t="array" ref="F23">IFERROR(SMALL(IF(($B$4:$AB$4&gt;$AC$4)*($B$4:$AB$4&lt;$AD$4),$B$4:$AB$4),ROW(A15)),"-")</f>
        <v>9.0277777777777784E-4</v>
      </c>
      <c r="G23" s="7" t="str">
        <f t="shared" si="2"/>
        <v>Операция17</v>
      </c>
      <c r="H23" s="7">
        <f t="array" ref="H23">IFERROR(SMALL(IF(($B$5:$AB$5&gt;$AC$5)*($B$5:$AB$5&lt;$AD$5),$B$5:$AB$5),ROW(A15)),"-")</f>
        <v>3.0208333333333333E-3</v>
      </c>
      <c r="I23" s="7" t="str">
        <f t="shared" si="3"/>
        <v>Операция8</v>
      </c>
    </row>
    <row r="24" spans="2:9" x14ac:dyDescent="0.25">
      <c r="B24" s="7">
        <f t="array" ref="B24">IFERROR(SMALL(IF(($B$2:$AB$2&gt;$AC$2)*($B$2:$AB$2&lt;$AD$2),$B$2:$AB$2),ROW(A16)),"-")</f>
        <v>5.5671296296296302E-3</v>
      </c>
      <c r="C24" s="7" t="str">
        <f t="shared" si="0"/>
        <v>Операция19</v>
      </c>
      <c r="D24" s="7">
        <f t="array" ref="D24">IFERROR(SMALL(IF(($B$3:$AB$3&gt;$AC$3)*($B$3:$AB$3&lt;$AD$3),$B$3:$AB$3),ROW(A16)),"-")</f>
        <v>2.5000000000000001E-3</v>
      </c>
      <c r="E24" s="7" t="str">
        <f t="shared" si="1"/>
        <v>Операция2</v>
      </c>
      <c r="F24" s="7">
        <f t="array" ref="F24">IFERROR(SMALL(IF(($B$4:$AB$4&gt;$AC$4)*($B$4:$AB$4&lt;$AD$4),$B$4:$AB$4),ROW(A16)),"-")</f>
        <v>9.9537037037037042E-4</v>
      </c>
      <c r="G24" s="7" t="str">
        <f t="shared" si="2"/>
        <v>Операция12</v>
      </c>
      <c r="H24" s="7">
        <f t="array" ref="H24">IFERROR(SMALL(IF(($B$5:$AB$5&gt;$AC$5)*($B$5:$AB$5&lt;$AD$5),$B$5:$AB$5),ROW(A16)),"-")</f>
        <v>3.0208333333333333E-3</v>
      </c>
      <c r="I24" s="7" t="str">
        <f t="shared" si="3"/>
        <v>Операция8</v>
      </c>
    </row>
    <row r="25" spans="2:9" x14ac:dyDescent="0.25">
      <c r="B25" s="7">
        <f t="array" ref="B25">IFERROR(SMALL(IF(($B$2:$AB$2&gt;$AC$2)*($B$2:$AB$2&lt;$AD$2),$B$2:$AB$2),ROW(A17)),"-")</f>
        <v>6.145833333333333E-3</v>
      </c>
      <c r="C25" s="7" t="str">
        <f t="shared" si="0"/>
        <v>Операция3</v>
      </c>
      <c r="D25" s="7">
        <f t="array" ref="D25">IFERROR(SMALL(IF(($B$3:$AB$3&gt;$AC$3)*($B$3:$AB$3&lt;$AD$3),$B$3:$AB$3),ROW(A17)),"-")</f>
        <v>3.0787037037037037E-3</v>
      </c>
      <c r="E25" s="7" t="str">
        <f t="shared" si="1"/>
        <v>Операция4</v>
      </c>
      <c r="F25" s="7">
        <f t="array" ref="F25">IFERROR(SMALL(IF(($B$4:$AB$4&gt;$AC$4)*($B$4:$AB$4&lt;$AD$4),$B$4:$AB$4),ROW(A17)),"-")</f>
        <v>1.8055555555555557E-3</v>
      </c>
      <c r="G25" s="7" t="str">
        <f t="shared" si="2"/>
        <v>Операция1</v>
      </c>
      <c r="H25" s="7">
        <f t="array" ref="H25">IFERROR(SMALL(IF(($B$5:$AB$5&gt;$AC$5)*($B$5:$AB$5&lt;$AD$5),$B$5:$AB$5),ROW(A17)),"-")</f>
        <v>3.0439814814814821E-3</v>
      </c>
      <c r="I25" s="7" t="str">
        <f t="shared" si="3"/>
        <v>Операция11</v>
      </c>
    </row>
    <row r="26" spans="2:9" x14ac:dyDescent="0.25">
      <c r="B26" s="7">
        <f t="array" ref="B26">IFERROR(SMALL(IF(($B$2:$AB$2&gt;$AC$2)*($B$2:$AB$2&lt;$AD$2),$B$2:$AB$2),ROW(A18)),"-")</f>
        <v>8.726851851851852E-3</v>
      </c>
      <c r="C26" s="7" t="str">
        <f t="shared" si="0"/>
        <v>Операция1</v>
      </c>
      <c r="D26" s="7">
        <f t="array" ref="D26">IFERROR(SMALL(IF(($B$3:$AB$3&gt;$AC$3)*($B$3:$AB$3&lt;$AD$3),$B$3:$AB$3),ROW(A18)),"-")</f>
        <v>3.2291666666666666E-3</v>
      </c>
      <c r="E26" s="7" t="str">
        <f t="shared" si="1"/>
        <v>Операция21</v>
      </c>
      <c r="F26" s="7" t="str">
        <f t="array" ref="F26">IFERROR(SMALL(IF(($B$4:$AB$4&gt;$AC$4)*($B$4:$AB$4&lt;$AD$4),$B$4:$AB$4),ROW(A18)),"-")</f>
        <v>-</v>
      </c>
      <c r="G26" s="7"/>
      <c r="H26" s="7" t="str">
        <f t="array" ref="H26">IFERROR(SMALL(IF(($B$5:$AB$5&gt;$AC$5)*($B$5:$AB$5&lt;$AD$5),$B$5:$AB$5),ROW(A18)),"-")</f>
        <v>-</v>
      </c>
      <c r="I26" s="7"/>
    </row>
    <row r="27" spans="2:9" x14ac:dyDescent="0.25">
      <c r="B27" s="7">
        <f t="array" ref="B27">IFERROR(SMALL(IF(($B$2:$AB$2&gt;$AC$2)*($B$2:$AB$2&lt;$AD$2),$B$2:$AB$2),ROW(A19)),"-")</f>
        <v>8.8657407407407417E-3</v>
      </c>
      <c r="C27" s="7" t="str">
        <f t="shared" si="0"/>
        <v>Операция26</v>
      </c>
      <c r="D27" s="7">
        <f t="array" ref="D27">IFERROR(SMALL(IF(($B$3:$AB$3&gt;$AC$3)*($B$3:$AB$3&lt;$AD$3),$B$3:$AB$3),ROW(A19)),"-")</f>
        <v>3.2523148148148151E-3</v>
      </c>
      <c r="E27" s="7" t="str">
        <f t="shared" si="1"/>
        <v>Операция19</v>
      </c>
      <c r="F27" s="7" t="str">
        <f t="array" ref="F27">IFERROR(SMALL(IF(($B$4:$AB$4&gt;$AC$4)*($B$4:$AB$4&lt;$AD$4),$B$4:$AB$4),ROW(A19)),"-")</f>
        <v>-</v>
      </c>
      <c r="G27" s="7"/>
      <c r="H27" s="7" t="str">
        <f t="array" ref="H27">IFERROR(SMALL(IF(($B$5:$AB$5&gt;$AC$5)*($B$5:$AB$5&lt;$AD$5),$B$5:$AB$5),ROW(A19)),"-")</f>
        <v>-</v>
      </c>
      <c r="I27" s="8"/>
    </row>
    <row r="28" spans="2:9" x14ac:dyDescent="0.25">
      <c r="B28" s="7">
        <f t="array" ref="B28">IFERROR(SMALL(IF(($B$2:$AB$2&gt;$AC$2)*($B$2:$AB$2&lt;$AD$2),$B$2:$AB$2),ROW(A20)),"-")</f>
        <v>9.525462962962963E-3</v>
      </c>
      <c r="C28" s="7" t="str">
        <f t="shared" si="0"/>
        <v>Операция13</v>
      </c>
      <c r="D28" s="7">
        <f t="array" ref="D28">IFERROR(SMALL(IF(($B$3:$AB$3&gt;$AC$3)*($B$3:$AB$3&lt;$AD$3),$B$3:$AB$3),ROW(A20)),"-")</f>
        <v>3.5879629629629629E-3</v>
      </c>
      <c r="E28" s="7" t="str">
        <f t="shared" si="1"/>
        <v>Операция1</v>
      </c>
      <c r="F28" s="7" t="str">
        <f t="array" ref="F28">IFERROR(SMALL(IF(($B$4:$AB$4&gt;$AC$4)*($B$4:$AB$4&lt;$AD$4),$B$4:$AB$4),ROW(A20)),"-")</f>
        <v>-</v>
      </c>
      <c r="G28" s="7"/>
      <c r="H28" s="7" t="str">
        <f t="array" ref="H28">IFERROR(SMALL(IF(($B$5:$AB$5&gt;$AC$5)*($B$5:$AB$5&lt;$AD$5),$B$5:$AB$5),ROW(A20)),"-")</f>
        <v>-</v>
      </c>
      <c r="I28" s="8"/>
    </row>
    <row r="29" spans="2:9" x14ac:dyDescent="0.25">
      <c r="B29" s="7">
        <f t="array" ref="B29">IFERROR(SMALL(IF(($B$2:$AB$2&gt;$AC$2)*($B$2:$AB$2&lt;$AD$2),$B$2:$AB$2),ROW(A21)),"-")</f>
        <v>9.525462962962963E-3</v>
      </c>
      <c r="C29" s="7" t="str">
        <f t="shared" si="0"/>
        <v>Операция13</v>
      </c>
      <c r="D29" s="7">
        <f t="array" ref="D29">IFERROR(SMALL(IF(($B$3:$AB$3&gt;$AC$3)*($B$3:$AB$3&lt;$AD$3),$B$3:$AB$3),ROW(A21)),"-")</f>
        <v>3.6689814814814814E-3</v>
      </c>
      <c r="E29" s="7" t="str">
        <f t="shared" si="1"/>
        <v>Операция7</v>
      </c>
      <c r="F29" s="7" t="str">
        <f t="array" ref="F29">IFERROR(SMALL(IF(($B$4:$AB$4&gt;$AC$4)*($B$4:$AB$4&lt;$AD$4),$B$4:$AB$4),ROW(A21)),"-")</f>
        <v>-</v>
      </c>
      <c r="G29" s="7"/>
      <c r="H29" s="7" t="str">
        <f t="array" ref="H29">IFERROR(SMALL(IF(($B$5:$AB$5&gt;$AC$5)*($B$5:$AB$5&lt;$AD$5),$B$5:$AB$5),ROW(A21)),"-")</f>
        <v>-</v>
      </c>
      <c r="I29" s="8"/>
    </row>
    <row r="30" spans="2:9" x14ac:dyDescent="0.25">
      <c r="B30" s="7">
        <f t="array" ref="B30">IFERROR(SMALL(IF(($B$2:$AB$2&gt;$AC$2)*($B$2:$AB$2&lt;$AD$2),$B$2:$AB$2),ROW(A22)),"-")</f>
        <v>9.7453703703703713E-3</v>
      </c>
      <c r="C30" s="7" t="str">
        <f t="shared" si="0"/>
        <v>Операция14</v>
      </c>
      <c r="D30" s="7">
        <f t="array" ref="D30">IFERROR(SMALL(IF(($B$3:$AB$3&gt;$AC$3)*($B$3:$AB$3&lt;$AD$3),$B$3:$AB$3),ROW(A22)),"-")</f>
        <v>3.7500000000000003E-3</v>
      </c>
      <c r="E30" s="7" t="str">
        <f t="shared" si="1"/>
        <v>Операция25</v>
      </c>
      <c r="F30" s="7" t="str">
        <f t="array" ref="F30">IFERROR(SMALL(IF(($B$4:$AB$4&gt;$AC$4)*($B$4:$AB$4&lt;$AD$4),$B$4:$AB$4),ROW(A22)),"-")</f>
        <v>-</v>
      </c>
      <c r="G30" s="7"/>
      <c r="H30" s="7" t="str">
        <f t="array" ref="H30">IFERROR(SMALL(IF(($B$5:$AB$5&gt;$AC$5)*($B$5:$AB$5&lt;$AD$5),$B$5:$AB$5),ROW(A22)),"-")</f>
        <v>-</v>
      </c>
      <c r="I30" s="8"/>
    </row>
    <row r="31" spans="2:9" x14ac:dyDescent="0.25">
      <c r="B31" s="7">
        <f t="array" ref="B31">IFERROR(SMALL(IF(($B$2:$AB$2&gt;$AC$2)*($B$2:$AB$2&lt;$AD$2),$B$2:$AB$2),ROW(A23)),"-")</f>
        <v>1.0208333333333333E-2</v>
      </c>
      <c r="C31" s="7" t="str">
        <f t="shared" si="0"/>
        <v>Операция17</v>
      </c>
      <c r="D31" s="7" t="str">
        <f t="array" ref="D31">IFERROR(SMALL(IF(($B$3:$AB$3&gt;$AC$3)*($B$3:$AB$3&lt;$AD$3),$B$3:$AB$3),ROW(A23)),"-")</f>
        <v>-</v>
      </c>
      <c r="E31" s="7"/>
      <c r="F31" s="7" t="str">
        <f t="array" ref="F31">IFERROR(SMALL(IF(($B$4:$AB$4&gt;$AC$4)*($B$4:$AB$4&lt;$AD$4),$B$4:$AB$4),ROW(A23)),"-")</f>
        <v>-</v>
      </c>
      <c r="G31" s="7"/>
      <c r="H31" s="7" t="str">
        <f t="array" ref="H31">IFERROR(SMALL(IF(($B$5:$AB$5&gt;$AC$5)*($B$5:$AB$5&lt;$AD$5),$B$5:$AB$5),ROW(A23)),"-")</f>
        <v>-</v>
      </c>
      <c r="I31" s="8"/>
    </row>
    <row r="32" spans="2:9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  <row r="37" spans="5:5" x14ac:dyDescent="0.25">
      <c r="E37" s="4"/>
    </row>
    <row r="38" spans="5:5" x14ac:dyDescent="0.25">
      <c r="E38" s="4"/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Сбербанк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Дытынис Илья Георгиевич - ВВБ</dc:creator>
  <cp:lastModifiedBy>XE</cp:lastModifiedBy>
  <dcterms:created xsi:type="dcterms:W3CDTF">2022-05-27T12:24:32Z</dcterms:created>
  <dcterms:modified xsi:type="dcterms:W3CDTF">2022-05-28T09:53:31Z</dcterms:modified>
</cp:coreProperties>
</file>