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ЗаготовкиПоставщики" sheetId="1" r:id="rId1"/>
    <sheet name="Курс ЦБ РФ Онлайн" sheetId="2" r:id="rId2"/>
  </sheets>
  <definedNames>
    <definedName name="_xlnm._FilterDatabase" localSheetId="0" hidden="1">ЗаготовкиПоставщики!$A$1:$I$76</definedName>
    <definedName name="Номенкулатура">"[$#ССЫЛ!.$A$2:.$A$33]"</definedName>
    <definedName name="Цены">"[$#ССЫЛ!.$D$2:.$D$33]"</definedName>
  </definedNames>
  <calcPr calcId="162913" fullCalcOnLoad="1"/>
</workbook>
</file>

<file path=xl/calcChain.xml><?xml version="1.0" encoding="utf-8"?>
<calcChain xmlns="http://schemas.openxmlformats.org/spreadsheetml/2006/main">
  <c r="N4" i="1" l="1" a="1"/>
  <c r="N4" i="1" s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1" i="2"/>
</calcChain>
</file>

<file path=xl/sharedStrings.xml><?xml version="1.0" encoding="utf-8"?>
<sst xmlns="http://schemas.openxmlformats.org/spreadsheetml/2006/main" count="198" uniqueCount="114">
  <si>
    <t>Внутренний Диаметр Цилиндра</t>
  </si>
  <si>
    <t>Т.(тонн) ед/руб.</t>
  </si>
  <si>
    <t>L Длинна в ММ Стандарт</t>
  </si>
  <si>
    <t>L Длинна по запросу (Больше )</t>
  </si>
  <si>
    <t>Цена у.е./шт.</t>
  </si>
  <si>
    <t>Цена руб/шт.</t>
  </si>
  <si>
    <t>Поставщик</t>
  </si>
  <si>
    <t>Срок Поставки</t>
  </si>
  <si>
    <t>Комментарий</t>
  </si>
  <si>
    <t>Статус</t>
  </si>
  <si>
    <t>Сайты/Страницы</t>
  </si>
  <si>
    <t>Почты для заказа</t>
  </si>
  <si>
    <t>63х6</t>
  </si>
  <si>
    <t>Нету поставщика</t>
  </si>
  <si>
    <t>Заявка с 23.05</t>
  </si>
  <si>
    <t>ЛенинградскийЗаводМеталлоконструкций</t>
  </si>
  <si>
    <t>info@lzmmg.ru</t>
  </si>
  <si>
    <t>64х11</t>
  </si>
  <si>
    <t>Наруж. d</t>
  </si>
  <si>
    <t>Подходящий размер трубы:</t>
  </si>
  <si>
    <t>ООО ПетроМеталлИнвест</t>
  </si>
  <si>
    <t>pmi@list.ru</t>
  </si>
  <si>
    <t>65х6</t>
  </si>
  <si>
    <t>Внутр. d</t>
  </si>
  <si>
    <t>Заявка</t>
  </si>
  <si>
    <t>АдамантСталь</t>
  </si>
  <si>
    <t>zakaz_3@adamantsteel.ru</t>
  </si>
  <si>
    <t>68х8</t>
  </si>
  <si>
    <t>КП</t>
  </si>
  <si>
    <t>ТД АртСталь</t>
  </si>
  <si>
    <t>spb@td-artstal.ru</t>
  </si>
  <si>
    <t>https://mail.google.com/mail/u/0/#inbox/QgrcJHsTfRXTvZwfbvqvfdSzhnSsGpwjkjB?projector=1&amp;messagePartId=0.1</t>
  </si>
  <si>
    <t>70х6</t>
  </si>
  <si>
    <t>КалугаРемПутьМашСервис</t>
  </si>
  <si>
    <t>mail@krpms.ru</t>
  </si>
  <si>
    <t>73х8</t>
  </si>
  <si>
    <t>ТД ТМК</t>
  </si>
  <si>
    <t>tmk@tmk-group.com</t>
  </si>
  <si>
    <t>74х9</t>
  </si>
  <si>
    <t>Ижорский трубопрокатный завод</t>
  </si>
  <si>
    <t>info@itpz.ru</t>
  </si>
  <si>
    <t>75х2.5</t>
  </si>
  <si>
    <t>ГОСТ толщина мелкая</t>
  </si>
  <si>
    <t>МеталлЭнергия ( Новый ) (МСК)</t>
  </si>
  <si>
    <t>zakaz@metall-energy.ru</t>
  </si>
  <si>
    <t>76х7</t>
  </si>
  <si>
    <t>78х25</t>
  </si>
  <si>
    <t>80х7</t>
  </si>
  <si>
    <t>83х5.5</t>
  </si>
  <si>
    <t>85х10</t>
  </si>
  <si>
    <t>89х6</t>
  </si>
  <si>
    <t>90х7.5</t>
  </si>
  <si>
    <t>93х13</t>
  </si>
  <si>
    <t>100х3</t>
  </si>
  <si>
    <t>102х12</t>
  </si>
  <si>
    <t>105х4</t>
  </si>
  <si>
    <t>108х5</t>
  </si>
  <si>
    <t>110х20</t>
  </si>
  <si>
    <t>114х4</t>
  </si>
  <si>
    <t>121х4</t>
  </si>
  <si>
    <t>127х4</t>
  </si>
  <si>
    <t>128х15</t>
  </si>
  <si>
    <t>130х10</t>
  </si>
  <si>
    <t>133х4</t>
  </si>
  <si>
    <t>139х9</t>
  </si>
  <si>
    <t>140х11</t>
  </si>
  <si>
    <t>141х12</t>
  </si>
  <si>
    <t>145х8</t>
  </si>
  <si>
    <t>146х11</t>
  </si>
  <si>
    <t>150х3</t>
  </si>
  <si>
    <t>152х4</t>
  </si>
  <si>
    <t>153х10</t>
  </si>
  <si>
    <t>157х15</t>
  </si>
  <si>
    <t>159х4</t>
  </si>
  <si>
    <t>160х4</t>
  </si>
  <si>
    <t>167х6</t>
  </si>
  <si>
    <t>168х4</t>
  </si>
  <si>
    <t>169х6</t>
  </si>
  <si>
    <t>170х8</t>
  </si>
  <si>
    <t>172х46</t>
  </si>
  <si>
    <t>177х9</t>
  </si>
  <si>
    <t>178х9</t>
  </si>
  <si>
    <t>180х6</t>
  </si>
  <si>
    <t>185х56</t>
  </si>
  <si>
    <t>188х15</t>
  </si>
  <si>
    <t>190х15</t>
  </si>
  <si>
    <t>192х9</t>
  </si>
  <si>
    <t>194х6</t>
  </si>
  <si>
    <t>198х16</t>
  </si>
  <si>
    <t>200х3</t>
  </si>
  <si>
    <t>203х8</t>
  </si>
  <si>
    <t>205х17</t>
  </si>
  <si>
    <t>215х8</t>
  </si>
  <si>
    <t>216х8</t>
  </si>
  <si>
    <t>219х4</t>
  </si>
  <si>
    <t>223х13</t>
  </si>
  <si>
    <t>230х25</t>
  </si>
  <si>
    <t>235х42</t>
  </si>
  <si>
    <t>245х8</t>
  </si>
  <si>
    <t>250х50</t>
  </si>
  <si>
    <t>251х40</t>
  </si>
  <si>
    <t>270х38</t>
  </si>
  <si>
    <t>273х8</t>
  </si>
  <si>
    <t>276х11</t>
  </si>
  <si>
    <t>280х14</t>
  </si>
  <si>
    <t>299х8</t>
  </si>
  <si>
    <t>321х3</t>
  </si>
  <si>
    <t>323х18</t>
  </si>
  <si>
    <t>325х5</t>
  </si>
  <si>
    <t>327х13</t>
  </si>
  <si>
    <t>330х17</t>
  </si>
  <si>
    <t>Курс Онлайн_ Не менять</t>
  </si>
  <si>
    <t>95х7</t>
  </si>
  <si>
    <t>Здесь была латинская "х"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</si>
</sst>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1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rgb="FF000000"/>
      <name val="Arial1"/>
      <charset val="204"/>
    </font>
    <font>
      <sz val="11"/>
      <color rgb="FF000000"/>
      <name val="Inconsolata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34A853"/>
        <bgColor rgb="FF34A853"/>
      </patternFill>
    </fill>
    <fill>
      <patternFill patternType="solid">
        <fgColor rgb="FFFBBC04"/>
        <bgColor rgb="FFFBBC04"/>
      </patternFill>
    </fill>
    <fill>
      <patternFill patternType="solid">
        <fgColor rgb="FFEA4335"/>
        <bgColor rgb="FFEA4335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2">
    <xf numFmtId="0" fontId="0" fillId="0" borderId="0" xfId="0"/>
    <xf numFmtId="165" fontId="5" fillId="0" borderId="1" xfId="2" applyFont="1" applyBorder="1" applyAlignment="1">
      <alignment horizontal="center" wrapText="1"/>
    </xf>
    <xf numFmtId="165" fontId="5" fillId="0" borderId="0" xfId="2" applyFont="1"/>
    <xf numFmtId="165" fontId="5" fillId="0" borderId="1" xfId="2" applyFont="1" applyBorder="1" applyAlignment="1"/>
    <xf numFmtId="164" fontId="5" fillId="0" borderId="1" xfId="2" applyNumberFormat="1" applyFont="1" applyBorder="1" applyAlignment="1"/>
    <xf numFmtId="165" fontId="2" fillId="0" borderId="0" xfId="2"/>
    <xf numFmtId="165" fontId="5" fillId="0" borderId="1" xfId="2" applyFont="1" applyBorder="1" applyAlignment="1">
      <alignment wrapText="1"/>
    </xf>
    <xf numFmtId="165" fontId="5" fillId="0" borderId="1" xfId="2" applyFont="1" applyBorder="1"/>
    <xf numFmtId="165" fontId="5" fillId="0" borderId="0" xfId="2" applyFont="1" applyAlignment="1"/>
    <xf numFmtId="165" fontId="5" fillId="3" borderId="1" xfId="2" applyFont="1" applyFill="1" applyBorder="1" applyAlignment="1"/>
    <xf numFmtId="165" fontId="7" fillId="0" borderId="1" xfId="2" applyFont="1" applyBorder="1" applyAlignment="1"/>
    <xf numFmtId="165" fontId="5" fillId="4" borderId="1" xfId="2" applyFont="1" applyFill="1" applyBorder="1" applyAlignment="1">
      <alignment horizontal="center" wrapText="1"/>
    </xf>
    <xf numFmtId="165" fontId="5" fillId="5" borderId="1" xfId="2" applyFont="1" applyFill="1" applyBorder="1" applyAlignment="1">
      <alignment horizontal="center" wrapText="1"/>
    </xf>
    <xf numFmtId="165" fontId="5" fillId="0" borderId="1" xfId="2" applyFont="1" applyFill="1" applyBorder="1" applyAlignment="1"/>
    <xf numFmtId="165" fontId="6" fillId="3" borderId="1" xfId="2" applyFont="1" applyFill="1" applyBorder="1" applyAlignment="1"/>
    <xf numFmtId="165" fontId="6" fillId="0" borderId="1" xfId="2" applyFont="1" applyFill="1" applyBorder="1" applyAlignment="1"/>
    <xf numFmtId="165" fontId="8" fillId="3" borderId="0" xfId="2" applyFont="1" applyFill="1" applyAlignment="1">
      <alignment wrapText="1"/>
    </xf>
    <xf numFmtId="165" fontId="8" fillId="3" borderId="0" xfId="2" applyFont="1" applyFill="1" applyAlignment="1"/>
    <xf numFmtId="165" fontId="9" fillId="6" borderId="0" xfId="2" applyFont="1" applyFill="1"/>
    <xf numFmtId="165" fontId="5" fillId="7" borderId="1" xfId="2" applyFont="1" applyFill="1" applyBorder="1" applyAlignment="1">
      <alignment horizontal="center" wrapText="1"/>
    </xf>
    <xf numFmtId="165" fontId="10" fillId="0" borderId="1" xfId="2" applyFont="1" applyBorder="1" applyAlignment="1"/>
    <xf numFmtId="165" fontId="5" fillId="0" borderId="0" xfId="2" applyFont="1" applyAlignment="1">
      <alignment horizontal="center"/>
    </xf>
  </cellXfs>
  <cellStyles count="7">
    <cellStyle name="ConditionalStyle_1" xfId="1"/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2</xdr:row>
      <xdr:rowOff>104775</xdr:rowOff>
    </xdr:from>
    <xdr:to>
      <xdr:col>11</xdr:col>
      <xdr:colOff>590550</xdr:colOff>
      <xdr:row>3</xdr:row>
      <xdr:rowOff>133350</xdr:rowOff>
    </xdr:to>
    <xdr:cxnSp macro="">
      <xdr:nvCxnSpPr>
        <xdr:cNvPr id="3" name="Прямая со стрелкой 2"/>
        <xdr:cNvCxnSpPr/>
      </xdr:nvCxnSpPr>
      <xdr:spPr>
        <a:xfrm>
          <a:off x="9563100" y="1504950"/>
          <a:ext cx="762000" cy="228600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657225</xdr:colOff>
      <xdr:row>2</xdr:row>
      <xdr:rowOff>133350</xdr:rowOff>
    </xdr:from>
    <xdr:to>
      <xdr:col>11</xdr:col>
      <xdr:colOff>628650</xdr:colOff>
      <xdr:row>3</xdr:row>
      <xdr:rowOff>104775</xdr:rowOff>
    </xdr:to>
    <xdr:cxnSp macro="">
      <xdr:nvCxnSpPr>
        <xdr:cNvPr id="4" name="Прямая со стрелкой 3"/>
        <xdr:cNvCxnSpPr/>
      </xdr:nvCxnSpPr>
      <xdr:spPr>
        <a:xfrm flipV="1">
          <a:off x="9496425" y="1533525"/>
          <a:ext cx="866775" cy="171450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pms.ru/" TargetMode="External"/><Relationship Id="rId13" Type="http://schemas.openxmlformats.org/officeDocument/2006/relationships/hyperlink" Target="https://metall-energy.ru/truba-besshovnaya-goryachedeformirovannaya.htm" TargetMode="External"/><Relationship Id="rId3" Type="http://schemas.openxmlformats.org/officeDocument/2006/relationships/hyperlink" Target="https://www.adamantsteel.ru/" TargetMode="External"/><Relationship Id="rId7" Type="http://schemas.openxmlformats.org/officeDocument/2006/relationships/hyperlink" Target="https://mail.google.com/mail/u/0/" TargetMode="External"/><Relationship Id="rId12" Type="http://schemas.openxmlformats.org/officeDocument/2006/relationships/hyperlink" Target="mailto:info@itpz.ru" TargetMode="External"/><Relationship Id="rId2" Type="http://schemas.openxmlformats.org/officeDocument/2006/relationships/hyperlink" Target="https://www.p-met.ru/" TargetMode="External"/><Relationship Id="rId1" Type="http://schemas.openxmlformats.org/officeDocument/2006/relationships/hyperlink" Target="https://lzmmg.ru/" TargetMode="External"/><Relationship Id="rId6" Type="http://schemas.openxmlformats.org/officeDocument/2006/relationships/hyperlink" Target="mailto:spb@td-artstal.ru" TargetMode="External"/><Relationship Id="rId11" Type="http://schemas.openxmlformats.org/officeDocument/2006/relationships/hyperlink" Target="http://www.itpz.ru/" TargetMode="External"/><Relationship Id="rId5" Type="http://schemas.openxmlformats.org/officeDocument/2006/relationships/hyperlink" Target="https://td-artstal.ru/" TargetMode="External"/><Relationship Id="rId10" Type="http://schemas.openxmlformats.org/officeDocument/2006/relationships/hyperlink" Target="mailto:tmk@tmk-group.com" TargetMode="External"/><Relationship Id="rId4" Type="http://schemas.openxmlformats.org/officeDocument/2006/relationships/hyperlink" Target="mailto:zakaz_3@adamantsteel.ru" TargetMode="External"/><Relationship Id="rId9" Type="http://schemas.openxmlformats.org/officeDocument/2006/relationships/hyperlink" Target="https://www.tmk-group.ru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D1000"/>
  <sheetViews>
    <sheetView tabSelected="1" workbookViewId="0">
      <selection activeCell="L7" sqref="L7"/>
    </sheetView>
  </sheetViews>
  <sheetFormatPr defaultRowHeight="15.75" customHeight="1"/>
  <cols>
    <col min="1" max="1" width="14.375" style="5" customWidth="1"/>
    <col min="2" max="3" width="8.375" style="5" customWidth="1"/>
    <col min="4" max="4" width="8.75" style="5" customWidth="1"/>
    <col min="5" max="5" width="7.75" style="5" customWidth="1"/>
    <col min="6" max="6" width="11.25" style="5" customWidth="1"/>
    <col min="7" max="7" width="20.375" style="5" customWidth="1"/>
    <col min="8" max="8" width="11.75" style="5" customWidth="1"/>
    <col min="9" max="9" width="13.25" style="5" customWidth="1"/>
    <col min="10" max="13" width="11.75" style="5" customWidth="1"/>
    <col min="14" max="14" width="22.625" style="5" customWidth="1"/>
    <col min="15" max="20" width="11.25" style="5" customWidth="1"/>
    <col min="21" max="21" width="12.25" style="5" customWidth="1"/>
    <col min="22" max="1024" width="11.75" style="5" customWidth="1"/>
  </cols>
  <sheetData>
    <row r="1" spans="1:34" ht="9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9</v>
      </c>
      <c r="V1" s="13" t="s">
        <v>10</v>
      </c>
      <c r="W1" s="13"/>
      <c r="X1" s="13"/>
      <c r="Y1" s="13"/>
      <c r="Z1" s="13" t="s">
        <v>11</v>
      </c>
      <c r="AA1" s="13"/>
      <c r="AB1" s="13"/>
      <c r="AC1" s="4">
        <v>44708</v>
      </c>
      <c r="AD1" s="2"/>
      <c r="AE1" s="2"/>
      <c r="AF1" s="2"/>
      <c r="AG1" s="2"/>
      <c r="AH1" s="2"/>
    </row>
    <row r="2" spans="1:34">
      <c r="A2" s="1" t="s">
        <v>12</v>
      </c>
      <c r="B2" s="6"/>
      <c r="C2" s="6"/>
      <c r="D2" s="6"/>
      <c r="E2" s="6"/>
      <c r="F2" s="6">
        <f>'Курс ЦБ РФ Онлайн'!B2*E2</f>
        <v>0</v>
      </c>
      <c r="G2" s="6" t="s">
        <v>13</v>
      </c>
      <c r="H2" s="7"/>
      <c r="I2" s="6"/>
      <c r="J2" s="2"/>
      <c r="K2" s="2"/>
      <c r="L2" s="8"/>
      <c r="M2" s="2"/>
      <c r="N2" s="2"/>
      <c r="O2" s="2"/>
      <c r="P2" s="2"/>
      <c r="Q2" s="2"/>
      <c r="R2" s="2"/>
      <c r="S2" s="2"/>
      <c r="T2" s="2"/>
      <c r="U2" s="3" t="s">
        <v>14</v>
      </c>
      <c r="V2" s="14" t="s">
        <v>15</v>
      </c>
      <c r="W2" s="14"/>
      <c r="X2" s="14"/>
      <c r="Y2" s="14"/>
      <c r="Z2" s="15" t="s">
        <v>16</v>
      </c>
      <c r="AA2" s="15"/>
      <c r="AB2" s="15"/>
      <c r="AC2" s="7"/>
      <c r="AD2" s="2"/>
      <c r="AE2" s="2"/>
      <c r="AF2" s="2"/>
      <c r="AG2" s="2"/>
      <c r="AH2" s="2"/>
    </row>
    <row r="3" spans="1:34">
      <c r="A3" s="1" t="s">
        <v>17</v>
      </c>
      <c r="B3" s="6"/>
      <c r="C3" s="6"/>
      <c r="D3" s="6"/>
      <c r="E3" s="6"/>
      <c r="F3" s="6">
        <f>'Курс ЦБ РФ Онлайн'!B2*E3</f>
        <v>0</v>
      </c>
      <c r="G3" s="6" t="s">
        <v>13</v>
      </c>
      <c r="H3" s="7"/>
      <c r="I3" s="6"/>
      <c r="J3" s="2"/>
      <c r="K3" s="8" t="s">
        <v>18</v>
      </c>
      <c r="L3" s="8">
        <v>63</v>
      </c>
      <c r="M3" s="2"/>
      <c r="N3" s="8" t="s">
        <v>19</v>
      </c>
      <c r="O3" s="2"/>
      <c r="P3" s="2"/>
      <c r="Q3" s="2"/>
      <c r="R3" s="2"/>
      <c r="S3" s="2"/>
      <c r="T3" s="2"/>
      <c r="U3" s="7"/>
      <c r="V3" s="15" t="s">
        <v>20</v>
      </c>
      <c r="W3" s="15"/>
      <c r="X3" s="15"/>
      <c r="Y3" s="15"/>
      <c r="Z3" s="15" t="s">
        <v>21</v>
      </c>
      <c r="AA3" s="15"/>
      <c r="AB3" s="15"/>
      <c r="AC3" s="7"/>
      <c r="AD3" s="2"/>
      <c r="AE3" s="2"/>
      <c r="AF3" s="2"/>
      <c r="AG3" s="2"/>
      <c r="AH3" s="2"/>
    </row>
    <row r="4" spans="1:34">
      <c r="A4" s="1" t="s">
        <v>22</v>
      </c>
      <c r="B4" s="6"/>
      <c r="C4" s="6"/>
      <c r="D4" s="6"/>
      <c r="E4" s="6"/>
      <c r="F4" s="6">
        <f>'Курс ЦБ РФ Онлайн'!B3*E4</f>
        <v>0</v>
      </c>
      <c r="G4" s="6" t="s">
        <v>13</v>
      </c>
      <c r="H4" s="7"/>
      <c r="I4" s="6"/>
      <c r="J4" s="2"/>
      <c r="K4" s="8" t="s">
        <v>23</v>
      </c>
      <c r="L4" s="8">
        <v>73</v>
      </c>
      <c r="M4" s="2"/>
      <c r="N4" s="2" t="str">
        <f t="array" ref="N4">INDEX(A1:A76,MOD(MIN(TEXT(L3-LEFTB(A2:A76,SEARCH("х",A2:A76)-1)+2*SUBSTITUTE(MID(A2:A76,SEARCH("х",A2:A76)+1,9),".",",")-999*(LEFTB(A2:A76,SEARCH("х",A2:A76)-1)-L4&lt;0),"[&lt;0]99;[&lt;=2]0;\99")+ROW(A2:A76)%%%),1)/1%%%+0.1)</f>
        <v>76х7</v>
      </c>
      <c r="O4" s="2"/>
      <c r="P4" s="2"/>
      <c r="Q4" s="2"/>
      <c r="R4" s="2"/>
      <c r="S4" s="2"/>
      <c r="T4" s="2"/>
      <c r="U4" s="3" t="s">
        <v>24</v>
      </c>
      <c r="V4" s="14" t="s">
        <v>25</v>
      </c>
      <c r="W4" s="14"/>
      <c r="X4" s="14"/>
      <c r="Y4" s="14"/>
      <c r="Z4" s="15" t="s">
        <v>26</v>
      </c>
      <c r="AA4" s="15"/>
      <c r="AB4" s="15"/>
      <c r="AC4" s="7"/>
      <c r="AD4" s="2"/>
      <c r="AE4" s="2"/>
      <c r="AF4" s="2"/>
      <c r="AG4" s="2"/>
      <c r="AH4" s="2"/>
    </row>
    <row r="5" spans="1:34">
      <c r="A5" s="1" t="s">
        <v>27</v>
      </c>
      <c r="B5" s="6"/>
      <c r="C5" s="6"/>
      <c r="D5" s="6"/>
      <c r="E5" s="6"/>
      <c r="F5" s="6">
        <f>'Курс ЦБ РФ Онлайн'!B4*E5</f>
        <v>0</v>
      </c>
      <c r="G5" s="6" t="s">
        <v>13</v>
      </c>
      <c r="H5" s="7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9" t="s">
        <v>28</v>
      </c>
      <c r="V5" s="14" t="s">
        <v>29</v>
      </c>
      <c r="W5" s="14"/>
      <c r="X5" s="14"/>
      <c r="Y5" s="14"/>
      <c r="Z5" s="15" t="s">
        <v>30</v>
      </c>
      <c r="AA5" s="15"/>
      <c r="AB5" s="15"/>
      <c r="AC5" s="10" t="s">
        <v>31</v>
      </c>
      <c r="AD5" s="2"/>
      <c r="AE5" s="2"/>
      <c r="AF5" s="2"/>
      <c r="AG5" s="2"/>
      <c r="AH5" s="2"/>
    </row>
    <row r="6" spans="1:34">
      <c r="A6" s="1" t="s">
        <v>32</v>
      </c>
      <c r="B6" s="6"/>
      <c r="C6" s="6"/>
      <c r="D6" s="6"/>
      <c r="E6" s="6"/>
      <c r="F6" s="6">
        <f>'Курс ЦБ РФ Онлайн'!B5*E6</f>
        <v>0</v>
      </c>
      <c r="G6" s="6" t="s">
        <v>13</v>
      </c>
      <c r="H6" s="7"/>
      <c r="I6" s="6"/>
      <c r="J6" s="2"/>
      <c r="K6" s="2"/>
      <c r="L6" s="2"/>
      <c r="M6" s="2"/>
      <c r="N6" s="21"/>
      <c r="O6" s="2"/>
      <c r="P6" s="2"/>
      <c r="Q6" s="2"/>
      <c r="R6" s="2"/>
      <c r="S6" s="2"/>
      <c r="T6" s="2"/>
      <c r="U6" s="7"/>
      <c r="V6" s="15" t="s">
        <v>33</v>
      </c>
      <c r="W6" s="15"/>
      <c r="X6" s="15"/>
      <c r="Y6" s="15"/>
      <c r="Z6" s="15" t="s">
        <v>34</v>
      </c>
      <c r="AA6" s="15"/>
      <c r="AB6" s="15"/>
      <c r="AC6" s="7"/>
      <c r="AD6" s="2"/>
      <c r="AE6" s="2"/>
      <c r="AF6" s="2"/>
      <c r="AG6" s="2"/>
      <c r="AH6" s="2"/>
    </row>
    <row r="7" spans="1:34">
      <c r="A7" s="1" t="s">
        <v>35</v>
      </c>
      <c r="B7" s="6"/>
      <c r="C7" s="6"/>
      <c r="D7" s="6"/>
      <c r="E7" s="6"/>
      <c r="F7" s="6">
        <f>'Курс ЦБ РФ Онлайн'!B6*E7</f>
        <v>0</v>
      </c>
      <c r="G7" s="6" t="s">
        <v>13</v>
      </c>
      <c r="H7" s="7"/>
      <c r="I7" s="6"/>
      <c r="J7" s="2"/>
      <c r="K7" s="2"/>
      <c r="L7" s="2"/>
      <c r="M7" s="2"/>
      <c r="N7" s="21"/>
      <c r="O7" s="2"/>
      <c r="P7" s="2"/>
      <c r="Q7" s="2"/>
      <c r="R7" s="2"/>
      <c r="S7" s="2"/>
      <c r="T7" s="2"/>
      <c r="U7" s="3" t="s">
        <v>28</v>
      </c>
      <c r="V7" s="14" t="s">
        <v>36</v>
      </c>
      <c r="W7" s="14"/>
      <c r="X7" s="14"/>
      <c r="Y7" s="14"/>
      <c r="Z7" s="15" t="s">
        <v>37</v>
      </c>
      <c r="AA7" s="15"/>
      <c r="AB7" s="15"/>
      <c r="AC7" s="7"/>
      <c r="AD7" s="2"/>
      <c r="AE7" s="2"/>
      <c r="AF7" s="2"/>
      <c r="AG7" s="2"/>
      <c r="AH7" s="2"/>
    </row>
    <row r="8" spans="1:34">
      <c r="A8" s="1" t="s">
        <v>38</v>
      </c>
      <c r="B8" s="6"/>
      <c r="C8" s="6"/>
      <c r="D8" s="6"/>
      <c r="E8" s="6"/>
      <c r="F8" s="6">
        <f>'Курс ЦБ РФ Онлайн'!B7*E8</f>
        <v>0</v>
      </c>
      <c r="G8" s="6" t="s">
        <v>13</v>
      </c>
      <c r="H8" s="7"/>
      <c r="I8" s="6"/>
      <c r="J8" s="2"/>
      <c r="K8" s="2"/>
      <c r="L8" s="2"/>
      <c r="M8" s="2"/>
      <c r="N8" s="21"/>
      <c r="O8" s="2"/>
      <c r="P8" s="2"/>
      <c r="Q8" s="2"/>
      <c r="R8" s="2"/>
      <c r="S8" s="2"/>
      <c r="T8" s="2"/>
      <c r="U8" s="3" t="s">
        <v>24</v>
      </c>
      <c r="V8" s="14" t="s">
        <v>39</v>
      </c>
      <c r="W8" s="14"/>
      <c r="X8" s="14"/>
      <c r="Y8" s="14"/>
      <c r="Z8" s="15" t="s">
        <v>40</v>
      </c>
      <c r="AA8" s="15"/>
      <c r="AB8" s="15"/>
      <c r="AC8" s="7"/>
      <c r="AD8" s="2"/>
      <c r="AE8" s="2"/>
      <c r="AF8" s="2"/>
      <c r="AG8" s="2"/>
      <c r="AH8" s="2"/>
    </row>
    <row r="9" spans="1:34" ht="47.25">
      <c r="A9" s="11" t="s">
        <v>41</v>
      </c>
      <c r="B9" s="6"/>
      <c r="C9" s="6"/>
      <c r="D9" s="6"/>
      <c r="E9" s="6"/>
      <c r="F9" s="6">
        <f>'Курс ЦБ РФ Онлайн'!B8*E9</f>
        <v>0</v>
      </c>
      <c r="G9" s="6" t="s">
        <v>13</v>
      </c>
      <c r="H9" s="7"/>
      <c r="I9" s="6" t="s">
        <v>42</v>
      </c>
      <c r="J9" s="2"/>
      <c r="K9" s="2"/>
      <c r="L9" s="2"/>
      <c r="M9" s="2"/>
      <c r="N9" s="21"/>
      <c r="O9" s="2"/>
      <c r="P9" s="2"/>
      <c r="Q9" s="2"/>
      <c r="R9" s="2"/>
      <c r="S9" s="2"/>
      <c r="T9" s="2"/>
      <c r="U9" s="3" t="s">
        <v>24</v>
      </c>
      <c r="V9" s="14" t="s">
        <v>43</v>
      </c>
      <c r="W9" s="14"/>
      <c r="X9" s="14"/>
      <c r="Y9" s="14"/>
      <c r="Z9" s="15" t="s">
        <v>44</v>
      </c>
      <c r="AA9" s="15"/>
      <c r="AB9" s="15"/>
      <c r="AC9" s="7"/>
      <c r="AD9" s="2"/>
      <c r="AE9" s="2"/>
      <c r="AF9" s="2"/>
      <c r="AG9" s="2"/>
      <c r="AH9" s="2"/>
    </row>
    <row r="10" spans="1:34">
      <c r="A10" s="1" t="s">
        <v>45</v>
      </c>
      <c r="B10" s="6"/>
      <c r="C10" s="6"/>
      <c r="D10" s="6"/>
      <c r="E10" s="6"/>
      <c r="F10" s="6">
        <f>'Курс ЦБ РФ Онлайн'!B9*E10</f>
        <v>0</v>
      </c>
      <c r="G10" s="6" t="s">
        <v>13</v>
      </c>
      <c r="H10" s="7"/>
      <c r="I10" s="6"/>
      <c r="J10" s="2"/>
      <c r="K10" s="2"/>
      <c r="L10" s="2"/>
      <c r="M10" s="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>
      <c r="A11" s="1" t="s">
        <v>46</v>
      </c>
      <c r="B11" s="6"/>
      <c r="C11" s="6"/>
      <c r="D11" s="6"/>
      <c r="E11" s="6"/>
      <c r="F11" s="6">
        <f>'Курс ЦБ РФ Онлайн'!B10*E11</f>
        <v>0</v>
      </c>
      <c r="G11" s="6" t="s">
        <v>13</v>
      </c>
      <c r="H11" s="7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1" t="s">
        <v>47</v>
      </c>
      <c r="B12" s="6"/>
      <c r="C12" s="6"/>
      <c r="D12" s="6"/>
      <c r="E12" s="6"/>
      <c r="F12" s="6">
        <f>'Курс ЦБ РФ Онлайн'!B11*E12</f>
        <v>0</v>
      </c>
      <c r="G12" s="6" t="s">
        <v>13</v>
      </c>
      <c r="H12" s="7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>
      <c r="A13" s="1" t="s">
        <v>48</v>
      </c>
      <c r="B13" s="6"/>
      <c r="C13" s="6"/>
      <c r="D13" s="6"/>
      <c r="E13" s="6"/>
      <c r="F13" s="6">
        <f>'Курс ЦБ РФ Онлайн'!B12*E13</f>
        <v>0</v>
      </c>
      <c r="G13" s="6" t="s">
        <v>13</v>
      </c>
      <c r="H13" s="7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1" t="s">
        <v>49</v>
      </c>
      <c r="B14" s="6"/>
      <c r="C14" s="6"/>
      <c r="D14" s="6"/>
      <c r="E14" s="6"/>
      <c r="F14" s="6">
        <f>'Курс ЦБ РФ Онлайн'!B13*E14</f>
        <v>0</v>
      </c>
      <c r="G14" s="6" t="s">
        <v>13</v>
      </c>
      <c r="H14" s="7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>
      <c r="A15" s="1" t="s">
        <v>50</v>
      </c>
      <c r="B15" s="6"/>
      <c r="C15" s="6"/>
      <c r="D15" s="6"/>
      <c r="E15" s="6"/>
      <c r="F15" s="6">
        <f>'Курс ЦБ РФ Онлайн'!B14*E15</f>
        <v>0</v>
      </c>
      <c r="G15" s="6" t="s">
        <v>13</v>
      </c>
      <c r="H15" s="7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1" t="s">
        <v>51</v>
      </c>
      <c r="B16" s="6"/>
      <c r="C16" s="6"/>
      <c r="D16" s="6"/>
      <c r="E16" s="6"/>
      <c r="F16" s="6">
        <f>'Курс ЦБ РФ Онлайн'!B15*E16</f>
        <v>0</v>
      </c>
      <c r="G16" s="6" t="s">
        <v>13</v>
      </c>
      <c r="H16" s="7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1" t="s">
        <v>52</v>
      </c>
      <c r="B17" s="6"/>
      <c r="C17" s="6"/>
      <c r="D17" s="6"/>
      <c r="E17" s="6"/>
      <c r="F17" s="6">
        <f>'Курс ЦБ РФ Онлайн'!B16*E17</f>
        <v>0</v>
      </c>
      <c r="G17" s="6" t="s">
        <v>13</v>
      </c>
      <c r="H17" s="7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19" t="s">
        <v>112</v>
      </c>
      <c r="B18" s="20" t="s">
        <v>113</v>
      </c>
      <c r="C18" s="6"/>
      <c r="D18" s="6"/>
      <c r="E18" s="6"/>
      <c r="F18" s="6">
        <f>'Курс ЦБ РФ Онлайн'!B17*E18</f>
        <v>0</v>
      </c>
      <c r="G18" s="6" t="s">
        <v>13</v>
      </c>
      <c r="H18" s="7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47.25">
      <c r="A19" s="11" t="s">
        <v>53</v>
      </c>
      <c r="B19" s="6"/>
      <c r="C19" s="6"/>
      <c r="D19" s="6"/>
      <c r="E19" s="6"/>
      <c r="F19" s="6">
        <f>'Курс ЦБ РФ Онлайн'!B18*E19</f>
        <v>0</v>
      </c>
      <c r="G19" s="6" t="s">
        <v>13</v>
      </c>
      <c r="H19" s="7"/>
      <c r="I19" s="6" t="s">
        <v>42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1" t="s">
        <v>54</v>
      </c>
      <c r="B20" s="6"/>
      <c r="C20" s="6"/>
      <c r="D20" s="6"/>
      <c r="E20" s="6"/>
      <c r="F20" s="6">
        <f>'Курс ЦБ РФ Онлайн'!B19*E20</f>
        <v>0</v>
      </c>
      <c r="G20" s="6" t="s">
        <v>13</v>
      </c>
      <c r="H20" s="7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47.25">
      <c r="A21" s="11" t="s">
        <v>55</v>
      </c>
      <c r="B21" s="6"/>
      <c r="C21" s="6"/>
      <c r="D21" s="6"/>
      <c r="E21" s="6"/>
      <c r="F21" s="6">
        <f>'Курс ЦБ РФ Онлайн'!B20*E21</f>
        <v>0</v>
      </c>
      <c r="G21" s="6" t="s">
        <v>13</v>
      </c>
      <c r="H21" s="7"/>
      <c r="I21" s="6" t="s">
        <v>42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1" t="s">
        <v>56</v>
      </c>
      <c r="B22" s="6"/>
      <c r="C22" s="6"/>
      <c r="D22" s="6"/>
      <c r="E22" s="6"/>
      <c r="F22" s="6">
        <f>'Курс ЦБ РФ Онлайн'!B21*E22</f>
        <v>0</v>
      </c>
      <c r="G22" s="6" t="s">
        <v>13</v>
      </c>
      <c r="H22" s="7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1" t="s">
        <v>57</v>
      </c>
      <c r="B23" s="6"/>
      <c r="C23" s="6"/>
      <c r="D23" s="6"/>
      <c r="E23" s="6"/>
      <c r="F23" s="6">
        <f>'Курс ЦБ РФ Онлайн'!B22*E23</f>
        <v>0</v>
      </c>
      <c r="G23" s="6" t="s">
        <v>13</v>
      </c>
      <c r="H23" s="7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1" t="s">
        <v>58</v>
      </c>
      <c r="B24" s="6"/>
      <c r="C24" s="6"/>
      <c r="D24" s="6"/>
      <c r="E24" s="6"/>
      <c r="F24" s="6">
        <f>'Курс ЦБ РФ Онлайн'!B23*E24</f>
        <v>0</v>
      </c>
      <c r="G24" s="6" t="s">
        <v>13</v>
      </c>
      <c r="H24" s="7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1" t="s">
        <v>59</v>
      </c>
      <c r="B25" s="6"/>
      <c r="C25" s="6"/>
      <c r="D25" s="6"/>
      <c r="E25" s="6"/>
      <c r="F25" s="6">
        <f>'Курс ЦБ РФ Онлайн'!B24*E25</f>
        <v>0</v>
      </c>
      <c r="G25" s="6" t="s">
        <v>13</v>
      </c>
      <c r="H25" s="7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1" t="s">
        <v>60</v>
      </c>
      <c r="B26" s="6"/>
      <c r="C26" s="6"/>
      <c r="D26" s="6"/>
      <c r="E26" s="6"/>
      <c r="F26" s="6">
        <f>'Курс ЦБ РФ Онлайн'!B25*E26</f>
        <v>0</v>
      </c>
      <c r="G26" s="6" t="s">
        <v>13</v>
      </c>
      <c r="H26" s="7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1" t="s">
        <v>61</v>
      </c>
      <c r="B27" s="6"/>
      <c r="C27" s="6"/>
      <c r="D27" s="6"/>
      <c r="E27" s="6"/>
      <c r="F27" s="6">
        <f>'Курс ЦБ РФ Онлайн'!B26*E27</f>
        <v>0</v>
      </c>
      <c r="G27" s="6" t="s">
        <v>36</v>
      </c>
      <c r="H27" s="7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1" t="s">
        <v>62</v>
      </c>
      <c r="B28" s="6"/>
      <c r="C28" s="6"/>
      <c r="D28" s="6"/>
      <c r="E28" s="6"/>
      <c r="F28" s="6">
        <f>'Курс ЦБ РФ Онлайн'!B27*E28</f>
        <v>0</v>
      </c>
      <c r="G28" s="6" t="s">
        <v>36</v>
      </c>
      <c r="H28" s="7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1" t="s">
        <v>63</v>
      </c>
      <c r="B29" s="6"/>
      <c r="C29" s="6"/>
      <c r="D29" s="6"/>
      <c r="E29" s="6"/>
      <c r="F29" s="6">
        <f>'Курс ЦБ РФ Онлайн'!B28*E29</f>
        <v>0</v>
      </c>
      <c r="G29" s="6" t="s">
        <v>36</v>
      </c>
      <c r="H29" s="7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1" t="s">
        <v>64</v>
      </c>
      <c r="B30" s="6"/>
      <c r="C30" s="6"/>
      <c r="D30" s="6"/>
      <c r="E30" s="6"/>
      <c r="F30" s="6">
        <f>'Курс ЦБ РФ Онлайн'!B29*E30</f>
        <v>0</v>
      </c>
      <c r="G30" s="6" t="s">
        <v>36</v>
      </c>
      <c r="H30" s="7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1" t="s">
        <v>65</v>
      </c>
      <c r="B31" s="6"/>
      <c r="C31" s="6"/>
      <c r="D31" s="6"/>
      <c r="E31" s="6"/>
      <c r="F31" s="6">
        <f>'Курс ЦБ РФ Онлайн'!B30*E31</f>
        <v>0</v>
      </c>
      <c r="G31" s="6" t="s">
        <v>36</v>
      </c>
      <c r="H31" s="7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1" t="s">
        <v>66</v>
      </c>
      <c r="B32" s="6"/>
      <c r="C32" s="6"/>
      <c r="D32" s="6"/>
      <c r="E32" s="6"/>
      <c r="F32" s="6">
        <f>'Курс ЦБ РФ Онлайн'!B31*E32</f>
        <v>0</v>
      </c>
      <c r="G32" s="6" t="s">
        <v>36</v>
      </c>
      <c r="H32" s="7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1" t="s">
        <v>67</v>
      </c>
      <c r="B33" s="6"/>
      <c r="C33" s="6"/>
      <c r="D33" s="6"/>
      <c r="E33" s="6"/>
      <c r="F33" s="6">
        <f>'Курс ЦБ РФ Онлайн'!B32*E33</f>
        <v>0</v>
      </c>
      <c r="G33" s="6" t="s">
        <v>29</v>
      </c>
      <c r="H33" s="7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>
      <c r="A34" s="1" t="s">
        <v>68</v>
      </c>
      <c r="B34" s="6"/>
      <c r="C34" s="6"/>
      <c r="D34" s="6"/>
      <c r="E34" s="6"/>
      <c r="F34" s="6">
        <f>'Курс ЦБ РФ Онлайн'!B33*E34</f>
        <v>0</v>
      </c>
      <c r="G34" s="6" t="s">
        <v>29</v>
      </c>
      <c r="H34" s="7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47.25">
      <c r="A35" s="11" t="s">
        <v>69</v>
      </c>
      <c r="B35" s="6"/>
      <c r="C35" s="6"/>
      <c r="D35" s="6"/>
      <c r="E35" s="6"/>
      <c r="F35" s="6">
        <f>'Курс ЦБ РФ Онлайн'!B34*E35</f>
        <v>0</v>
      </c>
      <c r="G35" s="6" t="s">
        <v>29</v>
      </c>
      <c r="H35" s="7"/>
      <c r="I35" s="6" t="s">
        <v>42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 s="1" t="s">
        <v>70</v>
      </c>
      <c r="B36" s="6"/>
      <c r="C36" s="6"/>
      <c r="D36" s="6"/>
      <c r="E36" s="6"/>
      <c r="F36" s="6">
        <f>'Курс ЦБ РФ Онлайн'!B35*E36</f>
        <v>0</v>
      </c>
      <c r="G36" s="6" t="s">
        <v>36</v>
      </c>
      <c r="H36" s="7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1" t="s">
        <v>71</v>
      </c>
      <c r="B37" s="6"/>
      <c r="C37" s="6"/>
      <c r="D37" s="6"/>
      <c r="E37" s="6"/>
      <c r="F37" s="6">
        <f>'Курс ЦБ РФ Онлайн'!B36*E37</f>
        <v>0</v>
      </c>
      <c r="G37" s="6" t="s">
        <v>36</v>
      </c>
      <c r="H37" s="7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1" t="s">
        <v>72</v>
      </c>
      <c r="B38" s="6"/>
      <c r="C38" s="6"/>
      <c r="D38" s="6"/>
      <c r="E38" s="6"/>
      <c r="F38" s="6">
        <f>'Курс ЦБ РФ Онлайн'!B37*E38</f>
        <v>0</v>
      </c>
      <c r="G38" s="6" t="s">
        <v>36</v>
      </c>
      <c r="H38" s="7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1" t="s">
        <v>73</v>
      </c>
      <c r="B39" s="6"/>
      <c r="C39" s="6"/>
      <c r="D39" s="6"/>
      <c r="E39" s="6"/>
      <c r="F39" s="6">
        <f>'Курс ЦБ РФ Онлайн'!B38*E39</f>
        <v>0</v>
      </c>
      <c r="G39" s="6" t="s">
        <v>36</v>
      </c>
      <c r="H39" s="7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47.25">
      <c r="A40" s="11" t="s">
        <v>74</v>
      </c>
      <c r="B40" s="6"/>
      <c r="C40" s="6"/>
      <c r="D40" s="6"/>
      <c r="E40" s="6"/>
      <c r="F40" s="6">
        <f>'Курс ЦБ РФ Онлайн'!B39*E40</f>
        <v>0</v>
      </c>
      <c r="G40" s="6" t="s">
        <v>29</v>
      </c>
      <c r="H40" s="7"/>
      <c r="I40" s="6" t="s">
        <v>42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1" t="s">
        <v>75</v>
      </c>
      <c r="B41" s="6"/>
      <c r="C41" s="6"/>
      <c r="D41" s="6"/>
      <c r="E41" s="6"/>
      <c r="F41" s="6">
        <f>'Курс ЦБ РФ Онлайн'!B40*E41</f>
        <v>0</v>
      </c>
      <c r="G41" s="6" t="s">
        <v>36</v>
      </c>
      <c r="H41" s="7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>
      <c r="A42" s="1" t="s">
        <v>76</v>
      </c>
      <c r="B42" s="6"/>
      <c r="C42" s="6"/>
      <c r="D42" s="6"/>
      <c r="E42" s="6"/>
      <c r="F42" s="6">
        <f>'Курс ЦБ РФ Онлайн'!B41*E42</f>
        <v>0</v>
      </c>
      <c r="G42" s="6" t="s">
        <v>36</v>
      </c>
      <c r="H42" s="7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47.25">
      <c r="A43" s="12" t="s">
        <v>77</v>
      </c>
      <c r="B43" s="6"/>
      <c r="C43" s="6"/>
      <c r="D43" s="6"/>
      <c r="E43" s="6"/>
      <c r="F43" s="6">
        <f>'Курс ЦБ РФ Онлайн'!B42*E43</f>
        <v>0</v>
      </c>
      <c r="G43" s="6" t="s">
        <v>13</v>
      </c>
      <c r="H43" s="7"/>
      <c r="I43" s="6" t="s">
        <v>42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>
      <c r="A44" s="1" t="s">
        <v>78</v>
      </c>
      <c r="B44" s="6"/>
      <c r="C44" s="6"/>
      <c r="D44" s="6"/>
      <c r="E44" s="6"/>
      <c r="F44" s="6">
        <f>'Курс ЦБ РФ Онлайн'!B43*E44</f>
        <v>0</v>
      </c>
      <c r="G44" s="6" t="s">
        <v>36</v>
      </c>
      <c r="H44" s="7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>
      <c r="A45" s="1" t="s">
        <v>79</v>
      </c>
      <c r="B45" s="6"/>
      <c r="C45" s="6"/>
      <c r="D45" s="6"/>
      <c r="E45" s="6"/>
      <c r="F45" s="6">
        <f>'Курс ЦБ РФ Онлайн'!B44*E45</f>
        <v>0</v>
      </c>
      <c r="G45" s="6" t="s">
        <v>36</v>
      </c>
      <c r="H45" s="7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>
      <c r="A46" s="1" t="s">
        <v>80</v>
      </c>
      <c r="B46" s="6"/>
      <c r="C46" s="6"/>
      <c r="D46" s="6"/>
      <c r="E46" s="6"/>
      <c r="F46" s="6">
        <f>'Курс ЦБ РФ Онлайн'!B45*E46</f>
        <v>0</v>
      </c>
      <c r="G46" s="6" t="s">
        <v>36</v>
      </c>
      <c r="H46" s="7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>
      <c r="A47" s="1" t="s">
        <v>81</v>
      </c>
      <c r="B47" s="6"/>
      <c r="C47" s="6"/>
      <c r="D47" s="6"/>
      <c r="E47" s="6"/>
      <c r="F47" s="6">
        <f>'Курс ЦБ РФ Онлайн'!B46*E47</f>
        <v>0</v>
      </c>
      <c r="G47" s="6" t="s">
        <v>36</v>
      </c>
      <c r="H47" s="7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>
      <c r="A48" s="1" t="s">
        <v>82</v>
      </c>
      <c r="B48" s="6"/>
      <c r="C48" s="6"/>
      <c r="D48" s="6"/>
      <c r="E48" s="6"/>
      <c r="F48" s="6">
        <f>'Курс ЦБ РФ Онлайн'!B47*E48</f>
        <v>0</v>
      </c>
      <c r="G48" s="6" t="s">
        <v>36</v>
      </c>
      <c r="H48" s="7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>
      <c r="A49" s="1" t="s">
        <v>83</v>
      </c>
      <c r="B49" s="6"/>
      <c r="C49" s="6"/>
      <c r="D49" s="6"/>
      <c r="E49" s="6"/>
      <c r="F49" s="6">
        <f>'Курс ЦБ РФ Онлайн'!B48*E49</f>
        <v>0</v>
      </c>
      <c r="G49" s="6" t="s">
        <v>36</v>
      </c>
      <c r="H49" s="7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>
      <c r="A50" s="1" t="s">
        <v>84</v>
      </c>
      <c r="B50" s="6"/>
      <c r="C50" s="6"/>
      <c r="D50" s="6"/>
      <c r="E50" s="6"/>
      <c r="F50" s="6">
        <f>'Курс ЦБ РФ Онлайн'!B49*E50</f>
        <v>0</v>
      </c>
      <c r="G50" s="6" t="s">
        <v>36</v>
      </c>
      <c r="H50" s="7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>
      <c r="A51" s="1" t="s">
        <v>85</v>
      </c>
      <c r="B51" s="6"/>
      <c r="C51" s="6"/>
      <c r="D51" s="6"/>
      <c r="E51" s="6"/>
      <c r="F51" s="6">
        <f>'Курс ЦБ РФ Онлайн'!B50*E51</f>
        <v>0</v>
      </c>
      <c r="G51" s="6" t="s">
        <v>36</v>
      </c>
      <c r="H51" s="7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>
      <c r="A52" s="1" t="s">
        <v>86</v>
      </c>
      <c r="B52" s="6"/>
      <c r="C52" s="6"/>
      <c r="D52" s="6"/>
      <c r="E52" s="6"/>
      <c r="F52" s="6">
        <f>'Курс ЦБ РФ Онлайн'!B51*E52</f>
        <v>0</v>
      </c>
      <c r="G52" s="6" t="s">
        <v>36</v>
      </c>
      <c r="H52" s="7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>
      <c r="A53" s="1" t="s">
        <v>87</v>
      </c>
      <c r="B53" s="6"/>
      <c r="C53" s="6"/>
      <c r="D53" s="6"/>
      <c r="E53" s="6"/>
      <c r="F53" s="6">
        <f>'Курс ЦБ РФ Онлайн'!B52*E53</f>
        <v>0</v>
      </c>
      <c r="G53" s="6" t="s">
        <v>36</v>
      </c>
      <c r="H53" s="7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>
      <c r="A54" s="1" t="s">
        <v>88</v>
      </c>
      <c r="B54" s="6"/>
      <c r="C54" s="6"/>
      <c r="D54" s="6"/>
      <c r="E54" s="6"/>
      <c r="F54" s="6">
        <f>'Курс ЦБ РФ Онлайн'!B53*E54</f>
        <v>0</v>
      </c>
      <c r="G54" s="6" t="s">
        <v>36</v>
      </c>
      <c r="H54" s="7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47.25">
      <c r="A55" s="11" t="s">
        <v>89</v>
      </c>
      <c r="B55" s="6"/>
      <c r="C55" s="6"/>
      <c r="D55" s="6"/>
      <c r="E55" s="6"/>
      <c r="F55" s="6">
        <f>'Курс ЦБ РФ Онлайн'!B54*E55</f>
        <v>0</v>
      </c>
      <c r="G55" s="6" t="s">
        <v>29</v>
      </c>
      <c r="H55" s="7"/>
      <c r="I55" s="6" t="s">
        <v>42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>
      <c r="A56" s="1" t="s">
        <v>90</v>
      </c>
      <c r="B56" s="6"/>
      <c r="C56" s="6"/>
      <c r="D56" s="6"/>
      <c r="E56" s="6"/>
      <c r="F56" s="6">
        <f>'Курс ЦБ РФ Онлайн'!B55*E56</f>
        <v>0</v>
      </c>
      <c r="G56" s="6" t="s">
        <v>36</v>
      </c>
      <c r="H56" s="7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>
      <c r="A57" s="1" t="s">
        <v>91</v>
      </c>
      <c r="B57" s="6"/>
      <c r="C57" s="6"/>
      <c r="D57" s="6"/>
      <c r="E57" s="6"/>
      <c r="F57" s="6">
        <f>'Курс ЦБ РФ Онлайн'!B56*E57</f>
        <v>0</v>
      </c>
      <c r="G57" s="6" t="s">
        <v>36</v>
      </c>
      <c r="H57" s="7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>
      <c r="A58" s="1" t="s">
        <v>92</v>
      </c>
      <c r="B58" s="6"/>
      <c r="C58" s="6"/>
      <c r="D58" s="6"/>
      <c r="E58" s="6"/>
      <c r="F58" s="6">
        <f>'Курс ЦБ РФ Онлайн'!B57*E58</f>
        <v>0</v>
      </c>
      <c r="G58" s="6" t="s">
        <v>36</v>
      </c>
      <c r="H58" s="7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>
      <c r="A59" s="1" t="s">
        <v>93</v>
      </c>
      <c r="B59" s="6"/>
      <c r="C59" s="6"/>
      <c r="D59" s="6"/>
      <c r="E59" s="6"/>
      <c r="F59" s="6">
        <f>'Курс ЦБ РФ Онлайн'!B58*E59</f>
        <v>0</v>
      </c>
      <c r="G59" s="6" t="s">
        <v>36</v>
      </c>
      <c r="H59" s="7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>
      <c r="A60" s="1" t="s">
        <v>94</v>
      </c>
      <c r="B60" s="6"/>
      <c r="C60" s="6"/>
      <c r="D60" s="6"/>
      <c r="E60" s="6"/>
      <c r="F60" s="6">
        <f>'Курс ЦБ РФ Онлайн'!B59*E60</f>
        <v>0</v>
      </c>
      <c r="G60" s="6" t="s">
        <v>36</v>
      </c>
      <c r="H60" s="7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>
      <c r="A61" s="1" t="s">
        <v>95</v>
      </c>
      <c r="B61" s="6"/>
      <c r="C61" s="6"/>
      <c r="D61" s="6"/>
      <c r="E61" s="6"/>
      <c r="F61" s="6">
        <f>'Курс ЦБ РФ Онлайн'!B60*E61</f>
        <v>0</v>
      </c>
      <c r="G61" s="6" t="s">
        <v>36</v>
      </c>
      <c r="H61" s="7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>
      <c r="A62" s="1" t="s">
        <v>96</v>
      </c>
      <c r="B62" s="6"/>
      <c r="C62" s="6"/>
      <c r="D62" s="6"/>
      <c r="E62" s="6"/>
      <c r="F62" s="6">
        <f>'Курс ЦБ РФ Онлайн'!B61*E62</f>
        <v>0</v>
      </c>
      <c r="G62" s="6" t="s">
        <v>36</v>
      </c>
      <c r="H62" s="7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>
      <c r="A63" s="1" t="s">
        <v>97</v>
      </c>
      <c r="B63" s="6"/>
      <c r="C63" s="6"/>
      <c r="D63" s="6"/>
      <c r="E63" s="6"/>
      <c r="F63" s="6">
        <f>'Курс ЦБ РФ Онлайн'!B62*E63</f>
        <v>0</v>
      </c>
      <c r="G63" s="6" t="s">
        <v>36</v>
      </c>
      <c r="H63" s="7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1" t="s">
        <v>98</v>
      </c>
      <c r="B64" s="6"/>
      <c r="C64" s="6"/>
      <c r="D64" s="6"/>
      <c r="E64" s="6"/>
      <c r="F64" s="6">
        <f>'Курс ЦБ РФ Онлайн'!B63*E64</f>
        <v>0</v>
      </c>
      <c r="G64" s="6" t="s">
        <v>36</v>
      </c>
      <c r="H64" s="7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>
      <c r="A65" s="1" t="s">
        <v>99</v>
      </c>
      <c r="B65" s="6"/>
      <c r="C65" s="6"/>
      <c r="D65" s="6"/>
      <c r="E65" s="6"/>
      <c r="F65" s="6">
        <f>'Курс ЦБ РФ Онлайн'!B64*E65</f>
        <v>0</v>
      </c>
      <c r="G65" s="6" t="s">
        <v>36</v>
      </c>
      <c r="H65" s="7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>
      <c r="A66" s="1" t="s">
        <v>100</v>
      </c>
      <c r="B66" s="6"/>
      <c r="C66" s="6"/>
      <c r="D66" s="6"/>
      <c r="E66" s="6"/>
      <c r="F66" s="6">
        <f>'Курс ЦБ РФ Онлайн'!B65*E66</f>
        <v>0</v>
      </c>
      <c r="G66" s="6" t="s">
        <v>36</v>
      </c>
      <c r="H66" s="7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>
      <c r="A67" s="1" t="s">
        <v>101</v>
      </c>
      <c r="B67" s="6"/>
      <c r="C67" s="6"/>
      <c r="D67" s="6"/>
      <c r="E67" s="6"/>
      <c r="F67" s="6">
        <f>'Курс ЦБ РФ Онлайн'!B66*E67</f>
        <v>0</v>
      </c>
      <c r="G67" s="6" t="s">
        <v>36</v>
      </c>
      <c r="H67" s="7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>
      <c r="A68" s="1" t="s">
        <v>102</v>
      </c>
      <c r="B68" s="6"/>
      <c r="C68" s="6"/>
      <c r="D68" s="6"/>
      <c r="E68" s="6"/>
      <c r="F68" s="6">
        <f>'Курс ЦБ РФ Онлайн'!B67*E68</f>
        <v>0</v>
      </c>
      <c r="G68" s="6" t="s">
        <v>36</v>
      </c>
      <c r="H68" s="7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>
      <c r="A69" s="1" t="s">
        <v>103</v>
      </c>
      <c r="B69" s="6"/>
      <c r="C69" s="6"/>
      <c r="D69" s="6"/>
      <c r="E69" s="6"/>
      <c r="F69" s="6">
        <f>'Курс ЦБ РФ Онлайн'!B68*E69</f>
        <v>0</v>
      </c>
      <c r="G69" s="6" t="s">
        <v>36</v>
      </c>
      <c r="H69" s="7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>
      <c r="A70" s="1" t="s">
        <v>104</v>
      </c>
      <c r="B70" s="6"/>
      <c r="C70" s="6"/>
      <c r="D70" s="6"/>
      <c r="E70" s="6"/>
      <c r="F70" s="6">
        <f>'Курс ЦБ РФ Онлайн'!B69*E70</f>
        <v>0</v>
      </c>
      <c r="G70" s="6" t="s">
        <v>36</v>
      </c>
      <c r="H70" s="7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>
      <c r="A71" s="1" t="s">
        <v>105</v>
      </c>
      <c r="B71" s="6"/>
      <c r="C71" s="6"/>
      <c r="D71" s="6"/>
      <c r="E71" s="6"/>
      <c r="F71" s="6">
        <f>'Курс ЦБ РФ Онлайн'!B70*E71</f>
        <v>0</v>
      </c>
      <c r="G71" s="6" t="s">
        <v>36</v>
      </c>
      <c r="H71" s="7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47.25">
      <c r="A72" s="12" t="s">
        <v>106</v>
      </c>
      <c r="B72" s="6"/>
      <c r="C72" s="6"/>
      <c r="D72" s="6"/>
      <c r="E72" s="6"/>
      <c r="F72" s="6">
        <f>'Курс ЦБ РФ Онлайн'!B71*E72</f>
        <v>0</v>
      </c>
      <c r="G72" s="6" t="s">
        <v>13</v>
      </c>
      <c r="H72" s="7"/>
      <c r="I72" s="6" t="s">
        <v>42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>
      <c r="A73" s="1" t="s">
        <v>107</v>
      </c>
      <c r="B73" s="6"/>
      <c r="C73" s="6"/>
      <c r="D73" s="6"/>
      <c r="E73" s="6"/>
      <c r="F73" s="6">
        <f>'Курс ЦБ РФ Онлайн'!B72*E73</f>
        <v>0</v>
      </c>
      <c r="G73" s="6" t="s">
        <v>36</v>
      </c>
      <c r="H73" s="7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>
      <c r="A74" s="1" t="s">
        <v>108</v>
      </c>
      <c r="B74" s="6"/>
      <c r="C74" s="6"/>
      <c r="D74" s="6"/>
      <c r="E74" s="6"/>
      <c r="F74" s="6">
        <f>'Курс ЦБ РФ Онлайн'!B73*E74</f>
        <v>0</v>
      </c>
      <c r="G74" s="6" t="s">
        <v>36</v>
      </c>
      <c r="H74" s="7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>
      <c r="A75" s="1" t="s">
        <v>109</v>
      </c>
      <c r="B75" s="6"/>
      <c r="C75" s="6"/>
      <c r="D75" s="6"/>
      <c r="E75" s="6"/>
      <c r="F75" s="6">
        <f>'Курс ЦБ РФ Онлайн'!B74*E75</f>
        <v>0</v>
      </c>
      <c r="G75" s="6" t="s">
        <v>36</v>
      </c>
      <c r="H75" s="7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>
      <c r="A76" s="1" t="s">
        <v>110</v>
      </c>
      <c r="B76" s="6"/>
      <c r="C76" s="6"/>
      <c r="D76" s="6"/>
      <c r="E76" s="6"/>
      <c r="F76" s="6">
        <f>'Курс ЦБ РФ Онлайн'!B75*E76</f>
        <v>0</v>
      </c>
      <c r="G76" s="6" t="s">
        <v>36</v>
      </c>
      <c r="H76" s="7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autoFilter ref="A1:I76"/>
  <mergeCells count="18">
    <mergeCell ref="V7:Y7"/>
    <mergeCell ref="Z7:AB7"/>
    <mergeCell ref="V8:Y8"/>
    <mergeCell ref="Z8:AB8"/>
    <mergeCell ref="V9:Y9"/>
    <mergeCell ref="Z9:AB9"/>
    <mergeCell ref="V4:Y4"/>
    <mergeCell ref="Z4:AB4"/>
    <mergeCell ref="V5:Y5"/>
    <mergeCell ref="Z5:AB5"/>
    <mergeCell ref="V6:Y6"/>
    <mergeCell ref="Z6:AB6"/>
    <mergeCell ref="V1:Y1"/>
    <mergeCell ref="Z1:AB1"/>
    <mergeCell ref="V2:Y2"/>
    <mergeCell ref="Z2:AB2"/>
    <mergeCell ref="V3:Y3"/>
    <mergeCell ref="Z3:AB3"/>
  </mergeCells>
  <dataValidations count="76">
    <dataValidation type="list" allowBlank="1" showErrorMessage="1" sqref="A2">
      <formula1>"63х6,63х7,63х8,63х9,63х14,63х16,63х18,63х20,63х22,63х24,63х26"</formula1>
    </dataValidation>
    <dataValidation type="list" allowBlank="1" showErrorMessage="1" sqref="A11">
      <formula1>",78х25"</formula1>
    </dataValidation>
    <dataValidation type="list" allowBlank="1" showErrorMessage="1" sqref="A12">
      <formula1>"80х7,80х8"</formula1>
    </dataValidation>
    <dataValidation type="list" allowBlank="1" showErrorMessage="1" sqref="A13">
      <formula1>"83х5.5,83х6,83х8,83х9,83х10,83х12,83х13,83х14,83х16,83х18,83х19,83х20"</formula1>
    </dataValidation>
    <dataValidation type="list" allowBlank="1" sqref="A14">
      <formula1>"85х5,85х6,85х10,85х16"</formula1>
    </dataValidation>
    <dataValidation type="list" allowBlank="1" showErrorMessage="1" sqref="A15">
      <formula1>"89х6,89х6.5,89х7,89х8,89х9,89х10,89х11,89х12,89х13,89х14,89х16,89х17,89х18,89х20,89х22,89х24"</formula1>
    </dataValidation>
    <dataValidation type="list" allowBlank="1" sqref="A16">
      <formula1>"90х7.5"</formula1>
    </dataValidation>
    <dataValidation type="list" allowBlank="1" showErrorMessage="1" sqref="A17">
      <formula1>"93х13"</formula1>
    </dataValidation>
    <dataValidation type="list" allowBlank="1" showErrorMessage="1" sqref="A18">
      <formula1>"95x4,95x5,95x6,95х7,95х8,95х10,95х11,95х12,95х13,95х14,95х16,95х17,95х18,95х20,95х22,95х24"</formula1>
    </dataValidation>
    <dataValidation type="list" allowBlank="1" showErrorMessage="1" sqref="A19">
      <formula1>"100х3"</formula1>
    </dataValidation>
    <dataValidation type="list" allowBlank="1" showErrorMessage="1" sqref="A20">
      <formula1>"102х3,102х4,102х5,102х6,102х7,102х8,102х9,102х10,102х11,102х12,102х13,102х14,102х15,102х16,102х18,102х20,102х22,102х24,102х25,102х28"</formula1>
    </dataValidation>
    <dataValidation type="list" allowBlank="1" showErrorMessage="1" sqref="A3">
      <formula1>"64х11,64х12"</formula1>
    </dataValidation>
    <dataValidation type="list" allowBlank="1" showErrorMessage="1" sqref="A21">
      <formula1>"105х4"</formula1>
    </dataValidation>
    <dataValidation type="list" allowBlank="1" showErrorMessage="1" sqref="A22">
      <formula1>"108х3,108х4,108х5,108х6,108х7,108х8,108х9,108х10,108х11,108х12,108х13,108х14,108х15,108х16,108х17,108х18,108х20,108х22,108х24,108х25,108х28"</formula1>
    </dataValidation>
    <dataValidation type="list" allowBlank="1" showErrorMessage="1" sqref="A23">
      <formula1>"110х20,110х50"</formula1>
    </dataValidation>
    <dataValidation type="list" allowBlank="1" showErrorMessage="1" sqref="A24">
      <formula1>"114х3,114х4,114х5,114х6,114х7,114х8,114х9,114х10,114х11,114х12,114х13,114х14,114х15,114х16,114х18,114х20,114х22,114х23,114х24,114х25,114х28,114х32"</formula1>
    </dataValidation>
    <dataValidation type="list" allowBlank="1" showErrorMessage="1" sqref="A25">
      <formula1>"121х4,121х5,121х6,121х8,121х9,121х10,121х12,121х14,121х15,121х16,121х18,121х20,121х22,121х24,121х25,121х28,121х30,121х33"</formula1>
    </dataValidation>
    <dataValidation type="list" allowBlank="1" showErrorMessage="1" sqref="A26">
      <formula1>"127х3,127х4,127х5,127х6,127х7,127х8,127х9,127х10,127х11,127х12,127х14,127х15,127х16,127х17,127х18,127х20,127х22,127х25,127х26,127х28,127х30"</formula1>
    </dataValidation>
    <dataValidation type="list" allowBlank="1" showErrorMessage="1" sqref="A27">
      <formula1>"128х15"</formula1>
    </dataValidation>
    <dataValidation type="list" allowBlank="1" showErrorMessage="1" sqref="A28">
      <formula1>"130х10,130х24"</formula1>
    </dataValidation>
    <dataValidation type="list" allowBlank="1" showErrorMessage="1" sqref="A29">
      <formula1>"133х4,133х5,133х6,133х7,133х8,133х9,133х10,133х11,133х12,133х13,133х14,133х16,133х17,133х18,133х20,133х21,133х22,133х25,133х28,133х30,133х32,133х35,133х36"</formula1>
    </dataValidation>
    <dataValidation type="list" allowBlank="1" showErrorMessage="1" sqref="A30">
      <formula1>"139х9"</formula1>
    </dataValidation>
    <dataValidation type="list" allowBlank="1" showErrorMessage="1" sqref="A4">
      <formula1>"65х6,65х7,65х8,65х9,65х10,65х12,65х14,65х38"</formula1>
    </dataValidation>
    <dataValidation type="list" allowBlank="1" showErrorMessage="1" sqref="A31">
      <formula1>"140х5,140х6,140х7,140х8,140х9,140х10,140х11,140х12,140х13,140х14,140х16,140х18,140х20,140х22,140х24,140х25,140х28,140х30,140х32,140х36,140х40"</formula1>
    </dataValidation>
    <dataValidation type="list" allowBlank="1" showErrorMessage="1" sqref="A32">
      <formula1>"141х12"</formula1>
    </dataValidation>
    <dataValidation type="list" allowBlank="1" showErrorMessage="1" sqref="A33">
      <formula1>"145х8,145х10"</formula1>
    </dataValidation>
    <dataValidation type="list" allowBlank="1" showErrorMessage="1" sqref="A34">
      <formula1>"146х5,146х6,146х7,146х8,146х9,146х10,146х11,146х12,146х13,146х14,146х16,146х18,146х20,146х22,146х25,146х28,146х30,146х32,146х35,146х36"</formula1>
    </dataValidation>
    <dataValidation type="list" allowBlank="1" sqref="A35">
      <formula1>"150х3"</formula1>
    </dataValidation>
    <dataValidation type="list" allowBlank="1" showErrorMessage="1" sqref="A36">
      <formula1>"152х4,152х5,152х6,152х7,152х8,152х9,152х10,152х11,152х12,152х13,152х14,152х16,152х18,152х20,152х22,152х25,152х28,152х30,152х32,152х36"</formula1>
    </dataValidation>
    <dataValidation type="list" allowBlank="1" showErrorMessage="1" sqref="A37">
      <formula1>"153х10"</formula1>
    </dataValidation>
    <dataValidation type="list" allowBlank="1" showErrorMessage="1" sqref="A38">
      <formula1>"157х15,157х18"</formula1>
    </dataValidation>
    <dataValidation type="list" allowBlank="1" showErrorMessage="1" sqref="A39">
      <formula1>"159х4,159х5,159х6,159х7,159х8,159х9,159х10,159х11,159х12,159х13,159х14,159х15,159х16,159х17,159х18,159х20,159х21,159х22,159х24,159х25,159х28,159х30,159х32,159х34,159х36,159х40"</formula1>
    </dataValidation>
    <dataValidation type="list" allowBlank="1" showErrorMessage="1" sqref="A40">
      <formula1>"160х4"</formula1>
    </dataValidation>
    <dataValidation type="list" allowBlank="1" showErrorMessage="1" sqref="A5">
      <formula1>"68х6,68х8,68х9,68х10,68х12,68х14,68х16,68х18,68х19"</formula1>
    </dataValidation>
    <dataValidation type="list" allowBlank="1" showErrorMessage="1" sqref="A41">
      <formula1>"167х6,167х11"</formula1>
    </dataValidation>
    <dataValidation type="list" allowBlank="1" showErrorMessage="1" sqref="A42">
      <formula1>"168х4,168х5,168х6,168х7,168х8,168х9,168х10,168х11,168х12,168х13,168х14,168х15,168х16,168х17,168х18,168х9,168х20,168х21,168х22,168х25,168х28,168х30,168х32,168х35,168х36,168х38,168х40,168х45"</formula1>
    </dataValidation>
    <dataValidation type="list" allowBlank="1" showErrorMessage="1" sqref="A43">
      <formula1>"169х6"</formula1>
    </dataValidation>
    <dataValidation type="list" allowBlank="1" showErrorMessage="1" sqref="A44">
      <formula1>"170х8"</formula1>
    </dataValidation>
    <dataValidation type="list" allowBlank="1" showErrorMessage="1" sqref="A45">
      <formula1>"172х46"</formula1>
    </dataValidation>
    <dataValidation type="list" allowBlank="1" showErrorMessage="1" sqref="A46">
      <formula1>"177х9"</formula1>
    </dataValidation>
    <dataValidation type="list" allowBlank="1" showErrorMessage="1" sqref="A47">
      <formula1>"178х9,178х11"</formula1>
    </dataValidation>
    <dataValidation type="list" allowBlank="1" showErrorMessage="1" sqref="A48">
      <formula1>"180х6,180х7,180х8,180х9,180х10,180х12,180х14,180х16,180х18,180х20,180х22,180х23,180х24,180х25,180х28,180х30,180х32,180х36,180х40,180х45"</formula1>
    </dataValidation>
    <dataValidation type="list" allowBlank="1" showErrorMessage="1" sqref="A49">
      <formula1>"185х56"</formula1>
    </dataValidation>
    <dataValidation type="list" allowBlank="1" showErrorMessage="1" sqref="A50">
      <formula1>"188х15"</formula1>
    </dataValidation>
    <dataValidation type="list" allowBlank="1" showErrorMessage="1" sqref="A6">
      <formula1>"70х6,70х7,70х8,70х10,70х12,70х13,70х14,70х16"</formula1>
    </dataValidation>
    <dataValidation type="list" allowBlank="1" showErrorMessage="1" sqref="A51">
      <formula1>"190х15"</formula1>
    </dataValidation>
    <dataValidation type="list" allowBlank="1" showErrorMessage="1" sqref="A52">
      <formula1>"192х9"</formula1>
    </dataValidation>
    <dataValidation type="list" allowBlank="1" showErrorMessage="1" sqref="A53">
      <formula1>"194х6,194х7,194х8,194х9,194х10,194х12,194х14,194х15,194х16,194х17,194х18,194х19,194х20,194х22,194х24,194х25,194х28,194х30,194х32,194х36,194х37,194х38,194х40,194х45"</formula1>
    </dataValidation>
    <dataValidation type="list" allowBlank="1" showErrorMessage="1" sqref="A54">
      <formula1>"198х16,198х18,198х19"</formula1>
    </dataValidation>
    <dataValidation type="list" allowBlank="1" showErrorMessage="1" sqref="A55">
      <formula1>"200х3,200х6"</formula1>
    </dataValidation>
    <dataValidation type="list" allowBlank="1" showErrorMessage="1" sqref="A56">
      <formula1>"203х8,203х10,203х12,203х14,203х16,203х18,203х20,203х22,203х25,203х28,203х30,203х32,203х34,203х36,203х40,203х45,203х50"</formula1>
    </dataValidation>
    <dataValidation type="list" allowBlank="1" showErrorMessage="1" sqref="A57">
      <formula1>"205х17"</formula1>
    </dataValidation>
    <dataValidation type="list" allowBlank="1" showErrorMessage="1" sqref="A58">
      <formula1>"215х8"</formula1>
    </dataValidation>
    <dataValidation type="list" allowBlank="1" showErrorMessage="1" sqref="A59">
      <formula1>"216х8"</formula1>
    </dataValidation>
    <dataValidation type="list" allowBlank="1" showErrorMessage="1" sqref="A60">
      <formula1>"219х4,219х5,219х6,219х7,219х8,219х9,219х10,219х11,219х12,219х13,219х14,219х15,219х16,219х17,219х18,219х19,219х20,219х21,219х22,219х24,219х25,219х28,219х30,219х32,219х34,219х36,219х40,219х44,219х45,219х50"</formula1>
    </dataValidation>
    <dataValidation type="list" allowBlank="1" showErrorMessage="1" sqref="A7">
      <formula1>"73х6,73х7,73х8,73х9,73х10,73х11,73х12,73х14,73х15,73х16,73х17,73х18,73х19"</formula1>
    </dataValidation>
    <dataValidation type="list" allowBlank="1" showErrorMessage="1" sqref="A61">
      <formula1>"223х13"</formula1>
    </dataValidation>
    <dataValidation type="list" allowBlank="1" showErrorMessage="1" sqref="A62">
      <formula1>"230х25,230х30,230х36,230х40,230х50"</formula1>
    </dataValidation>
    <dataValidation type="list" allowBlank="1" showErrorMessage="1" sqref="A63">
      <formula1>"235х42"</formula1>
    </dataValidation>
    <dataValidation type="list" allowBlank="1" showErrorMessage="1" sqref="A64">
      <formula1>"245х7,245х8,245х9,245х10,245х11,245х12,245х13,245х14,245х15,245х16,245х18,245х20,245х22,245х23,245х24,245х25,245х28,245х30,245х32,245х36,245х40,245х45,245х50"</formula1>
    </dataValidation>
    <dataValidation type="list" allowBlank="1" showErrorMessage="1" sqref="A65">
      <formula1>"250х50"</formula1>
    </dataValidation>
    <dataValidation type="list" allowBlank="1" showErrorMessage="1" sqref="A66">
      <formula1>"251х40"</formula1>
    </dataValidation>
    <dataValidation type="list" allowBlank="1" showErrorMessage="1" sqref="A67">
      <formula1>"270х38"</formula1>
    </dataValidation>
    <dataValidation type="list" allowBlank="1" showErrorMessage="1" sqref="A68">
      <formula1>"273х5,273х6,273х7,273х8,273х9,273х10,273х11,273х12,273х13,273х14,273х15,273х16,273х17,273х18,273х20,273х22,273х24,273х25,273х26,273х27,273х28,273х30,273х32,273х33,273х34,273х35,273х36,273х37,273х38,273х40,273х42,273х45,273х50,273х60"</formula1>
    </dataValidation>
    <dataValidation type="list" allowBlank="1" showErrorMessage="1" sqref="A69">
      <formula1>"276х11"</formula1>
    </dataValidation>
    <dataValidation type="list" allowBlank="1" showErrorMessage="1" sqref="A70">
      <formula1>"280х14"</formula1>
    </dataValidation>
    <dataValidation type="list" allowBlank="1" showErrorMessage="1" sqref="A8">
      <formula1>"74х9"</formula1>
    </dataValidation>
    <dataValidation type="list" allowBlank="1" showErrorMessage="1" sqref="A71">
      <formula1>"299х8,299х10,299х12,299х14,299х16,299х20,299х22,299х25,299х30,299х32,299х36,299х38,299х40,299х45,299х50,299х56,299х60,299х70"</formula1>
    </dataValidation>
    <dataValidation type="list" allowBlank="1" showErrorMessage="1" sqref="A72">
      <formula1>"321х3"</formula1>
    </dataValidation>
    <dataValidation type="list" allowBlank="1" showErrorMessage="1" sqref="A73">
      <formula1>"323х18"</formula1>
    </dataValidation>
    <dataValidation type="list" allowBlank="1" showErrorMessage="1" sqref="A74">
      <formula1>"325х5,325х6,325х7,325х8,325х9,325х10,325х11,325х12,325х13,325х14,325х15,325х16,325х17,325х18,325х20,325х21,325х22,325х25,325х26,325х27,325х28,325х30,325х32,325х34,325х35,325х36,325х37,325х38,325х40,325х42,325х45,325х50,325х60"</formula1>
    </dataValidation>
    <dataValidation type="list" allowBlank="1" showErrorMessage="1" sqref="A75">
      <formula1>"327х13"</formula1>
    </dataValidation>
    <dataValidation type="list" allowBlank="1" showErrorMessage="1" sqref="A76">
      <formula1>"330х17"</formula1>
    </dataValidation>
    <dataValidation type="list" allowBlank="1" showErrorMessage="1" sqref="G2:G76">
      <formula1>"ТД АртСталь,КалугаРемПутьМаш,ПетроМеталлИнвест,АдамантСталь,ЛенинградскийЗаводМеталлоконструкций,ТД ТМК,Нету поставщика"</formula1>
    </dataValidation>
    <dataValidation type="list" allowBlank="1" sqref="A9">
      <formula1>"75х2.5,75х3"</formula1>
    </dataValidation>
    <dataValidation type="list" allowBlank="1" showErrorMessage="1" sqref="A10">
      <formula1>"76х5.5,76х5.5,76х6,76х7,76х8,76х8.5,76х9,76х10,76х11,76х12,76х13,76х14,76х15,76х18"</formula1>
    </dataValidation>
  </dataValidations>
  <hyperlinks>
    <hyperlink ref="V2" r:id="rId1"/>
    <hyperlink ref="V3" r:id="rId2"/>
    <hyperlink ref="V4" r:id="rId3"/>
    <hyperlink ref="Z4" r:id="rId4"/>
    <hyperlink ref="V5" r:id="rId5"/>
    <hyperlink ref="Z5" r:id="rId6"/>
    <hyperlink ref="AC5" r:id="rId7" location="inbox/QgrcJHsTfRXTvZwfbvqvfdSzhnSsGpwjkjB?projector=1&amp;messagePartId=0.1"/>
    <hyperlink ref="V6" r:id="rId8"/>
    <hyperlink ref="V7" r:id="rId9"/>
    <hyperlink ref="Z7" r:id="rId10"/>
    <hyperlink ref="V8" r:id="rId11"/>
    <hyperlink ref="Z8" r:id="rId12"/>
    <hyperlink ref="V9" r:id="rId13"/>
  </hyperlinks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FD5"/>
  <sheetViews>
    <sheetView workbookViewId="0"/>
  </sheetViews>
  <sheetFormatPr defaultRowHeight="15.75" customHeight="1"/>
  <cols>
    <col min="1" max="1024" width="11.75" style="5" customWidth="1"/>
  </cols>
  <sheetData>
    <row r="1" spans="1:2" ht="42.75">
      <c r="A1" s="16" t="s">
        <v>111</v>
      </c>
      <c r="B1" s="17">
        <f ca="1">IFERROR(__xludf.dummyfunction("IMPORTXML(""http://www.cbr.ru/scripts/XML_daily.asp"", ""//ValCurs/Valute[CharCode=""""EUR""""]/Value"")"),64.717)</f>
        <v>64.716999999999999</v>
      </c>
    </row>
    <row r="3" spans="1:2" ht="14.25">
      <c r="B3" s="18"/>
    </row>
    <row r="5" spans="1:2" ht="14.25">
      <c r="B5" s="18"/>
    </row>
  </sheetData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ЗаготовкиПоставщики</vt:lpstr>
      <vt:lpstr>Курс ЦБ РФ Онлайн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2022-05-31T07:16:51Z</dcterms:created>
  <dcterms:modified xsi:type="dcterms:W3CDTF">2022-05-31T07:16:52Z</dcterms:modified>
</cp:coreProperties>
</file>