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195" windowHeight="6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<sst xmlns="http://schemas.openxmlformats.org/spreadsheetml/2006/main" count="9" uniqueCount="9">
  <si>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Период</t>
  </si>
  <si>
    <t>дней</t>
  </si>
  <si>
    <t>стаж</t>
  </si>
  <si>
    <t>Вычисения.</t>
  </si>
  <si>
    <t>Шаг 1- сколько дней:</t>
  </si>
  <si>
    <t>шаг 2- сколько полн мес:</t>
  </si>
  <si>
    <t>Шаг 3 - сколько полн лет:</t>
  </si>
  <si>
    <t>12 мес = 1 год, поэтму:</t>
  </si>
  <si>
    <t>Итого общий стаж: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</si>
</sst>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General&quot; мес&quot;"/>
    <numFmt numFmtId="166" formatCode="General&quot; Дней&quot;"/>
    <numFmt numFmtId="167" formatCode="General&quot; дн&quot;"/>
    <numFmt numFmtId="168" formatCode="General&quot; лет&quot;"/>
    <numFmt numFmtId="169" formatCode="&quot;с &quot;dd/mm/yyyy"/>
    <numFmt numFmtId="170" formatCode="&quot;по &quot;dd/mm/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7" fontId="0" fillId="0" borderId="0" xfId="0" applyNumberFormat="1" applyAlignment="1">
      <alignment/>
    </xf>
    <xf numFmtId="165" fontId="0" fillId="0" borderId="0" xfId="0" applyNumberFormat="1" applyAlignment="1">
      <alignment/>
    </xf>
    <xf numFmtId="168" fontId="0" fillId="0" borderId="0" xfId="0" applyNumberFormat="1" applyAlignment="1">
      <alignment horizontal="center"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0" fillId="33" borderId="0" xfId="0" applyFill="1" applyAlignment="1">
      <alignment horizontal="center"/>
    </xf>
    <xf numFmtId="168" fontId="0" fillId="0" borderId="0" xfId="0" applyNumberFormat="1" applyAlignment="1">
      <alignment/>
    </xf>
    <xf numFmtId="168" fontId="35" fillId="34" borderId="0" xfId="0" applyNumberFormat="1" applyFont="1" applyFill="1" applyAlignment="1">
      <alignment/>
    </xf>
    <xf numFmtId="165" fontId="35" fillId="34" borderId="0" xfId="0" applyNumberFormat="1" applyFont="1" applyFill="1" applyAlignment="1">
      <alignment/>
    </xf>
    <xf numFmtId="167" fontId="35" fillId="34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1">
      <selection activeCell="J15" sqref="J15"/>
    </sheetView>
  </sheetViews>
  <sheetFormatPr defaultColWidth="9.140625" defaultRowHeight="15"/>
  <cols>
    <col min="1" max="1" width="13.7109375" style="0" customWidth="1"/>
    <col min="2" max="2" width="14.8515625" style="0" customWidth="1"/>
    <col min="3" max="4" width="5.57421875" style="1" customWidth="1"/>
    <col min="5" max="5" width="14.140625" style="1" customWidth="1"/>
    <col min="10" max="10" width="24.00390625" style="0" bestFit="1" customWidth="1"/>
  </cols>
  <sheetData>
    <row r="1" spans="1:10" ht="15">
      <c r="A1" t="s">
        <v>0</v>
      </c>
      <c r="E1" s="1" t="s">
        <v>2</v>
      </c>
      <c r="G1" s="1" t="s">
        <v>1</v>
      </c>
      <c r="J1" t="s">
        <v>3</v>
      </c>
    </row>
    <row r="2" spans="1:11" ht="15">
      <c r="A2" s="6">
        <v>39479</v>
      </c>
      <c r="B2" s="7">
        <v>39536</v>
      </c>
      <c r="D2" s="5">
        <v>0</v>
      </c>
      <c r="E2" s="2">
        <v>1</v>
      </c>
      <c r="F2" s="3">
        <v>29</v>
      </c>
      <c r="G2" s="8">
        <f>B2-A2+1</f>
        <v>58</v>
      </c>
      <c r="H2">
        <f>SUM(G2:G5)</f>
        <v>186</v>
      </c>
      <c r="J2" t="s">
        <v>4</v>
      </c>
      <c r="K2" s="3">
        <f>MOD(SUM(F2:F10),30)</f>
        <v>15</v>
      </c>
    </row>
    <row r="3" spans="1:11" ht="15">
      <c r="A3" s="6">
        <v>39539</v>
      </c>
      <c r="B3" s="7">
        <v>39597</v>
      </c>
      <c r="D3" s="5">
        <v>0</v>
      </c>
      <c r="E3" s="2">
        <v>1</v>
      </c>
      <c r="F3" s="3">
        <v>29</v>
      </c>
      <c r="G3" s="8">
        <f>B3-A3+1</f>
        <v>59</v>
      </c>
      <c r="J3" t="s">
        <v>5</v>
      </c>
      <c r="K3" s="4">
        <f>SUM(E2:E10)+INT(SUM(F2:F10)/30)</f>
        <v>12</v>
      </c>
    </row>
    <row r="4" spans="1:11" ht="15">
      <c r="A4" s="6">
        <v>39600</v>
      </c>
      <c r="B4" s="7">
        <v>39658</v>
      </c>
      <c r="D4" s="5">
        <v>0</v>
      </c>
      <c r="E4" s="2">
        <v>1</v>
      </c>
      <c r="F4" s="3">
        <v>29</v>
      </c>
      <c r="G4" s="8">
        <f>B4-A4+1</f>
        <v>59</v>
      </c>
      <c r="J4" t="s">
        <v>7</v>
      </c>
      <c r="K4" s="4">
        <f>MOD(K3,12)</f>
        <v>0</v>
      </c>
    </row>
    <row r="5" spans="1:11" ht="15">
      <c r="A5" s="6">
        <v>39661</v>
      </c>
      <c r="B5" s="7">
        <v>39670</v>
      </c>
      <c r="D5" s="5">
        <v>0</v>
      </c>
      <c r="E5" s="2">
        <v>0</v>
      </c>
      <c r="F5" s="3">
        <v>10</v>
      </c>
      <c r="G5" s="8">
        <f>B5-A5+1</f>
        <v>10</v>
      </c>
      <c r="J5" t="s">
        <v>6</v>
      </c>
      <c r="K5" s="9">
        <f>SUM(D2:D10)+INT(K3/12)</f>
        <v>1</v>
      </c>
    </row>
    <row r="6" spans="1:7" ht="15">
      <c r="A6" s="6"/>
      <c r="B6" s="7"/>
      <c r="D6" s="5"/>
      <c r="E6" s="2"/>
      <c r="F6" s="3"/>
      <c r="G6" s="8"/>
    </row>
    <row r="7" spans="1:13" ht="18.75">
      <c r="A7" s="6">
        <v>39845</v>
      </c>
      <c r="B7" s="7">
        <v>39901</v>
      </c>
      <c r="D7" s="5">
        <v>0</v>
      </c>
      <c r="E7" s="2">
        <v>1</v>
      </c>
      <c r="F7" s="3">
        <v>29</v>
      </c>
      <c r="G7" s="8">
        <f>B7-A7+1</f>
        <v>57</v>
      </c>
      <c r="H7">
        <f>SUM(G7:G10)</f>
        <v>186</v>
      </c>
      <c r="J7" t="s">
        <v>8</v>
      </c>
      <c r="K7" s="10">
        <f>K5</f>
        <v>1</v>
      </c>
      <c r="L7" s="11">
        <f>K4</f>
        <v>0</v>
      </c>
      <c r="M7" s="12">
        <f>K2</f>
        <v>15</v>
      </c>
    </row>
    <row r="8" spans="1:7" ht="15">
      <c r="A8" s="6">
        <v>39904</v>
      </c>
      <c r="B8" s="7">
        <v>39962</v>
      </c>
      <c r="D8" s="5">
        <v>0</v>
      </c>
      <c r="E8" s="2">
        <v>1</v>
      </c>
      <c r="F8" s="3">
        <v>29</v>
      </c>
      <c r="G8" s="8">
        <f>B8-A8+1</f>
        <v>59</v>
      </c>
    </row>
    <row r="9" spans="1:7" ht="15">
      <c r="A9" s="6">
        <v>39965</v>
      </c>
      <c r="B9" s="7">
        <v>40023</v>
      </c>
      <c r="D9" s="5">
        <v>0</v>
      </c>
      <c r="E9" s="2">
        <v>1</v>
      </c>
      <c r="F9" s="3">
        <v>29</v>
      </c>
      <c r="G9" s="8">
        <f>B9-A9+1</f>
        <v>59</v>
      </c>
    </row>
    <row r="10" spans="1:7" ht="15">
      <c r="A10" s="6">
        <v>40026</v>
      </c>
      <c r="B10" s="7">
        <v>40036</v>
      </c>
      <c r="D10" s="5">
        <v>0</v>
      </c>
      <c r="E10" s="2">
        <v>0</v>
      </c>
      <c r="F10" s="3">
        <v>11</v>
      </c>
      <c r="G10" s="8">
        <f>B10-A10+1</f>
        <v>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GYPNORION</dc:creator>
  <cp:keywords/>
  <dc:description/>
  <cp:lastModifiedBy>GYPNORION</cp:lastModifiedBy>
  <dcterms:created xsi:type="dcterms:W3CDTF">2011-06-16T10:09:18Z</dcterms:created>
  <dcterms:modified xsi:type="dcterms:W3CDTF">2011-06-16T10:49:46Z</dcterms:modified>
  <cp:category/>
  <cp:version/>
  <cp:contentType/>
  <cp:contentStatus/>
</cp:coreProperties>
</file>