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8_{7669A36B-58AD-4A2E-88B0-ED463B1EFB76}" xr6:coauthVersionLast="47" xr6:coauthVersionMax="47" xr10:uidLastSave="{00000000-0000-0000-0000-000000000000}"/>
  <bookViews>
    <workbookView xWindow="6600" yWindow="0" windowWidth="18090" windowHeight="11835" xr2:uid="{C5EDE85C-DB1B-4565-85F8-FE9D0B1B64A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1" l="1" a="1"/>
  <c r="I4" i="1" s="1"/>
  <c r="I5" i="1" a="1"/>
  <c r="I5" i="1"/>
  <c r="I6" i="1" a="1"/>
  <c r="I6" i="1" s="1"/>
  <c r="I7" i="1" a="1"/>
  <c r="I7" i="1"/>
  <c r="I3" i="1" a="1"/>
  <c r="I3" i="1" s="1"/>
  <c r="H5" i="1" a="1"/>
  <c r="H5" i="1" s="1"/>
  <c r="H6" i="1" a="1"/>
  <c r="H6" i="1" s="1"/>
  <c r="H7" i="1" a="1"/>
  <c r="H7" i="1" s="1"/>
  <c r="H3" i="1" a="1"/>
  <c r="H3" i="1" s="1"/>
  <c r="H4" i="1" a="1"/>
  <c r="H4" i="1" s="1"/>
  <c r="B25" i="1"/>
  <c r="B24" i="1"/>
  <c r="B23" i="1"/>
  <c r="B22" i="1"/>
  <c r="B21" i="1"/>
  <c r="B20" i="1"/>
  <c r="B19" i="1"/>
  <c r="B17" i="1"/>
  <c r="B16" i="1"/>
  <c r="B15" i="1"/>
  <c r="B14" i="1"/>
  <c r="B13" i="1"/>
  <c r="B12" i="1"/>
  <c r="B11" i="1"/>
  <c r="B9" i="1"/>
  <c r="B8" i="1"/>
  <c r="B7" i="1"/>
  <c r="B6" i="1"/>
  <c r="B5" i="1"/>
  <c r="B4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<sst xmlns="http://schemas.openxmlformats.org/spreadsheetml/2006/main" count="37" uniqueCount="11">
  <si>
    <t>R</t>
  </si>
  <si>
    <t>S</t>
  </si>
  <si>
    <t>G</t>
  </si>
  <si>
    <t>Тип</t>
  </si>
  <si>
    <t>Пробег от</t>
  </si>
  <si>
    <t>Пробег до</t>
  </si>
  <si>
    <t>Пробег</t>
  </si>
  <si>
    <t>Тариф</t>
  </si>
  <si>
    <t>Модель машины</t>
  </si>
  <si>
    <t xml:space="preserve">Матрица тарифов </t>
  </si>
  <si>
    <t>Заполнение тарифов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</si>
</sst>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_-* #,##0_-;\-* #,##0_-;_-* &quot;-&quot;??_-;_-@_-"/>
  </numFmts>
  <fonts count="5" x14ac:knownFonts="1"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165" fontId="0" fillId="0" borderId="0" xfId="1" applyNumberFormat="1" applyFont="1"/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4" fontId="4" fillId="0" borderId="1" xfId="2" applyNumberFormat="1" applyFont="1" applyBorder="1" applyAlignment="1">
      <alignment horizontal="center" vertical="center"/>
    </xf>
    <xf numFmtId="3" fontId="4" fillId="0" borderId="1" xfId="2" applyNumberFormat="1" applyFont="1" applyBorder="1" applyAlignment="1">
      <alignment horizontal="center" vertical="center"/>
    </xf>
    <xf numFmtId="164" fontId="4" fillId="0" borderId="3" xfId="2" applyNumberFormat="1" applyFont="1" applyBorder="1" applyAlignment="1">
      <alignment horizontal="center" vertical="center"/>
    </xf>
    <xf numFmtId="3" fontId="4" fillId="0" borderId="4" xfId="2" applyNumberFormat="1" applyFont="1" applyBorder="1" applyAlignment="1">
      <alignment horizontal="center" vertical="center"/>
    </xf>
    <xf numFmtId="164" fontId="4" fillId="0" borderId="6" xfId="2" applyNumberFormat="1" applyFont="1" applyBorder="1" applyAlignment="1">
      <alignment horizontal="center" vertical="center"/>
    </xf>
    <xf numFmtId="164" fontId="4" fillId="0" borderId="8" xfId="2" applyNumberFormat="1" applyFont="1" applyBorder="1" applyAlignment="1">
      <alignment horizontal="center" vertical="center"/>
    </xf>
    <xf numFmtId="3" fontId="4" fillId="0" borderId="9" xfId="2" applyNumberFormat="1" applyFont="1" applyBorder="1" applyAlignment="1">
      <alignment horizontal="center" vertical="center"/>
    </xf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2" fillId="3" borderId="13" xfId="0" applyFont="1" applyFill="1" applyBorder="1"/>
    <xf numFmtId="0" fontId="2" fillId="3" borderId="2" xfId="0" applyFont="1" applyFill="1" applyBorder="1" applyAlignment="1">
      <alignment horizontal="center"/>
    </xf>
    <xf numFmtId="165" fontId="2" fillId="3" borderId="2" xfId="1" applyNumberFormat="1" applyFont="1" applyFill="1" applyBorder="1" applyAlignment="1">
      <alignment horizontal="center"/>
    </xf>
    <xf numFmtId="0" fontId="0" fillId="4" borderId="1" xfId="0" applyFill="1" applyBorder="1"/>
    <xf numFmtId="0" fontId="2" fillId="2" borderId="1" xfId="0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4" fillId="4" borderId="5" xfId="1" applyNumberFormat="1" applyFont="1" applyFill="1" applyBorder="1" applyAlignment="1">
      <alignment horizontal="center" vertical="center"/>
    </xf>
    <xf numFmtId="165" fontId="4" fillId="4" borderId="7" xfId="1" applyNumberFormat="1" applyFont="1" applyFill="1" applyBorder="1" applyAlignment="1">
      <alignment horizontal="center" vertical="center"/>
    </xf>
    <xf numFmtId="165" fontId="4" fillId="4" borderId="10" xfId="1" applyNumberFormat="1" applyFont="1" applyFill="1" applyBorder="1" applyAlignment="1">
      <alignment horizontal="center" vertical="center"/>
    </xf>
    <xf numFmtId="0" fontId="0" fillId="0" borderId="0" xfId="0" applyNumberFormat="1"/>
  </cellXfs>
  <cellStyles count="3">
    <cellStyle name="Обычный" xfId="0" builtinId="0"/>
    <cellStyle name="Обычный_HEURES LINDE DECEMBRE" xfId="2" xr:uid="{4E0ACD31-6DB1-4CBD-9ACF-1531D9E8FFC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A8CFD-0E61-4B03-A76D-8613F86018C8}">
  <dimension ref="A1:I25"/>
  <sheetViews>
    <sheetView tabSelected="1" workbookViewId="0">
      <selection activeCell="I3" sqref="I3"/>
    </sheetView>
  </sheetViews>
  <sheetFormatPr defaultRowHeight="12.75" x14ac:dyDescent="0.2"/>
  <cols>
    <col min="1" max="1" width="15.42578125" bestFit="1" customWidth="1"/>
    <col min="2" max="3" width="16.7109375" bestFit="1" customWidth="1"/>
    <col min="4" max="4" width="19.7109375" style="1" bestFit="1" customWidth="1"/>
    <col min="6" max="8" width="16.7109375" customWidth="1"/>
  </cols>
  <sheetData>
    <row r="1" spans="1:9" x14ac:dyDescent="0.2">
      <c r="A1" s="14" t="s">
        <v>9</v>
      </c>
      <c r="B1" s="15"/>
      <c r="C1" s="15"/>
      <c r="D1" s="16"/>
      <c r="F1" s="11" t="s">
        <v>10</v>
      </c>
      <c r="G1" s="12"/>
      <c r="H1" s="13"/>
    </row>
    <row r="2" spans="1:9" ht="13.5" thickBot="1" x14ac:dyDescent="0.25">
      <c r="A2" s="17" t="s">
        <v>8</v>
      </c>
      <c r="B2" s="17" t="s">
        <v>4</v>
      </c>
      <c r="C2" s="17" t="s">
        <v>5</v>
      </c>
      <c r="D2" s="18" t="s">
        <v>7</v>
      </c>
      <c r="F2" s="20" t="s">
        <v>3</v>
      </c>
      <c r="G2" s="20" t="s">
        <v>6</v>
      </c>
      <c r="H2" s="21" t="s">
        <v>7</v>
      </c>
    </row>
    <row r="3" spans="1:9" x14ac:dyDescent="0.2">
      <c r="A3" s="6" t="s">
        <v>0</v>
      </c>
      <c r="B3" s="7">
        <v>0</v>
      </c>
      <c r="C3" s="7">
        <v>2500</v>
      </c>
      <c r="D3" s="22">
        <v>1</v>
      </c>
      <c r="F3" s="4" t="s">
        <v>0</v>
      </c>
      <c r="G3" s="3">
        <v>1307</v>
      </c>
      <c r="H3" s="19" cm="1">
        <f t="array" ref="H3">-LOOKUP(,-$D$3:$D$25/($A$3:$A$25=F3)/($B$3:$B$25&lt;=G3)/($C$3:$C$25&gt;G3))</f>
        <v>1</v>
      </c>
      <c r="I3" cm="1">
        <f t="array" ref="I3">_xlfn._xlws.FILTER($D$3:$D$25,($A$3:$A$25=F3)*($B$3:$B$25&lt;=G3)*($C$3:$C$25&gt;G3))</f>
        <v>1</v>
      </c>
    </row>
    <row r="4" spans="1:9" x14ac:dyDescent="0.2">
      <c r="A4" s="8" t="s">
        <v>0</v>
      </c>
      <c r="B4" s="5">
        <f t="shared" ref="B4:B9" si="0">C3</f>
        <v>2500</v>
      </c>
      <c r="C4" s="5">
        <v>5000</v>
      </c>
      <c r="D4" s="23">
        <v>2</v>
      </c>
      <c r="F4" s="4" t="s">
        <v>1</v>
      </c>
      <c r="G4" s="3">
        <v>6009</v>
      </c>
      <c r="H4" s="19" cm="1">
        <f t="array" ref="H4">-LOOKUP(,-$D$3:$D$25/($A$3:$A$25=F4)/($B$3:$B$25&lt;=G4)/($C$3:$C$25&gt;G4))</f>
        <v>11</v>
      </c>
      <c r="I4" cm="1">
        <f t="array" ref="I4">_xlfn._xlws.FILTER($D$3:$D$25,($A$3:$A$25=F4)*($B$3:$B$25&lt;=G4)*($C$3:$C$25&gt;G4))</f>
        <v>11</v>
      </c>
    </row>
    <row r="5" spans="1:9" x14ac:dyDescent="0.2">
      <c r="A5" s="8" t="s">
        <v>0</v>
      </c>
      <c r="B5" s="5">
        <f t="shared" si="0"/>
        <v>5000</v>
      </c>
      <c r="C5" s="5">
        <v>7500</v>
      </c>
      <c r="D5" s="23">
        <v>5</v>
      </c>
      <c r="F5" s="4" t="s">
        <v>2</v>
      </c>
      <c r="G5" s="3">
        <v>3470</v>
      </c>
      <c r="H5" s="19" cm="1">
        <f t="array" ref="H5">-LOOKUP(,-$D$3:$D$25/($A$3:$A$25=F5)/($B$3:$B$25&lt;=G5)/($C$3:$C$25&gt;G5))</f>
        <v>7</v>
      </c>
      <c r="I5" cm="1">
        <f t="array" ref="I5">_xlfn._xlws.FILTER($D$3:$D$25,($A$3:$A$25=F5)*($B$3:$B$25&lt;=G5)*($C$3:$C$25&gt;G5))</f>
        <v>7</v>
      </c>
    </row>
    <row r="6" spans="1:9" x14ac:dyDescent="0.2">
      <c r="A6" s="8" t="s">
        <v>0</v>
      </c>
      <c r="B6" s="5">
        <f t="shared" si="0"/>
        <v>7500</v>
      </c>
      <c r="C6" s="5">
        <v>10000</v>
      </c>
      <c r="D6" s="23">
        <v>6</v>
      </c>
      <c r="F6" s="4" t="s">
        <v>0</v>
      </c>
      <c r="G6" s="3">
        <v>3470</v>
      </c>
      <c r="H6" s="19" cm="1">
        <f t="array" ref="H6">-LOOKUP(,-$D$3:$D$25/($A$3:$A$25=F6)/($B$3:$B$25&lt;=G6)/($C$3:$C$25&gt;G6))</f>
        <v>2</v>
      </c>
      <c r="I6" cm="1">
        <f t="array" ref="I6">_xlfn._xlws.FILTER($D$3:$D$25,($A$3:$A$25=F6)*($B$3:$B$25&lt;=G6)*($C$3:$C$25&gt;G6))</f>
        <v>2</v>
      </c>
    </row>
    <row r="7" spans="1:9" x14ac:dyDescent="0.2">
      <c r="A7" s="8" t="s">
        <v>0</v>
      </c>
      <c r="B7" s="5">
        <f t="shared" si="0"/>
        <v>10000</v>
      </c>
      <c r="C7" s="5">
        <v>12500</v>
      </c>
      <c r="D7" s="23">
        <v>9</v>
      </c>
      <c r="F7" s="2" t="s">
        <v>2</v>
      </c>
      <c r="G7" s="3">
        <v>6729</v>
      </c>
      <c r="H7" s="19" cm="1">
        <f t="array" ref="H7">-LOOKUP(,-$D$3:$D$25/($A$3:$A$25=F7)/($B$3:$B$25&lt;=G7)/($C$3:$C$25&gt;G7))</f>
        <v>11</v>
      </c>
      <c r="I7" cm="1">
        <f t="array" ref="I7">_xlfn._xlws.FILTER($D$3:$D$25,($A$3:$A$25=F7)*($B$3:$B$25&lt;=G7)*($C$3:$C$25&gt;G7))</f>
        <v>11</v>
      </c>
    </row>
    <row r="8" spans="1:9" x14ac:dyDescent="0.2">
      <c r="A8" s="8" t="s">
        <v>0</v>
      </c>
      <c r="B8" s="5">
        <f t="shared" si="0"/>
        <v>12500</v>
      </c>
      <c r="C8" s="5">
        <v>15000</v>
      </c>
      <c r="D8" s="23">
        <v>15</v>
      </c>
    </row>
    <row r="9" spans="1:9" ht="13.5" thickBot="1" x14ac:dyDescent="0.25">
      <c r="A9" s="9" t="s">
        <v>0</v>
      </c>
      <c r="B9" s="10">
        <f t="shared" si="0"/>
        <v>15000</v>
      </c>
      <c r="C9" s="10">
        <v>20000</v>
      </c>
      <c r="D9" s="24">
        <v>21</v>
      </c>
    </row>
    <row r="10" spans="1:9" x14ac:dyDescent="0.2">
      <c r="A10" s="6" t="s">
        <v>1</v>
      </c>
      <c r="B10" s="7">
        <v>0</v>
      </c>
      <c r="C10" s="7">
        <v>1500</v>
      </c>
      <c r="D10" s="22">
        <v>2</v>
      </c>
    </row>
    <row r="11" spans="1:9" x14ac:dyDescent="0.2">
      <c r="A11" s="8" t="s">
        <v>1</v>
      </c>
      <c r="B11" s="5">
        <f t="shared" ref="B11:B17" si="1">C10</f>
        <v>1500</v>
      </c>
      <c r="C11" s="5">
        <v>3000</v>
      </c>
      <c r="D11" s="23">
        <v>4</v>
      </c>
      <c r="G11" s="25"/>
    </row>
    <row r="12" spans="1:9" x14ac:dyDescent="0.2">
      <c r="A12" s="8" t="s">
        <v>1</v>
      </c>
      <c r="B12" s="5">
        <f t="shared" si="1"/>
        <v>3000</v>
      </c>
      <c r="C12" s="5">
        <v>4500</v>
      </c>
      <c r="D12" s="23">
        <v>6</v>
      </c>
    </row>
    <row r="13" spans="1:9" x14ac:dyDescent="0.2">
      <c r="A13" s="8" t="s">
        <v>1</v>
      </c>
      <c r="B13" s="5">
        <f t="shared" si="1"/>
        <v>4500</v>
      </c>
      <c r="C13" s="5">
        <v>6000</v>
      </c>
      <c r="D13" s="23">
        <v>9</v>
      </c>
    </row>
    <row r="14" spans="1:9" x14ac:dyDescent="0.2">
      <c r="A14" s="8" t="s">
        <v>1</v>
      </c>
      <c r="B14" s="5">
        <f t="shared" si="1"/>
        <v>6000</v>
      </c>
      <c r="C14" s="5">
        <v>7500</v>
      </c>
      <c r="D14" s="23">
        <v>11</v>
      </c>
    </row>
    <row r="15" spans="1:9" x14ac:dyDescent="0.2">
      <c r="A15" s="8" t="s">
        <v>1</v>
      </c>
      <c r="B15" s="5">
        <f t="shared" si="1"/>
        <v>7500</v>
      </c>
      <c r="C15" s="5">
        <v>9000</v>
      </c>
      <c r="D15" s="23">
        <v>15</v>
      </c>
    </row>
    <row r="16" spans="1:9" x14ac:dyDescent="0.2">
      <c r="A16" s="8" t="s">
        <v>1</v>
      </c>
      <c r="B16" s="5">
        <f t="shared" si="1"/>
        <v>9000</v>
      </c>
      <c r="C16" s="5">
        <v>10000</v>
      </c>
      <c r="D16" s="23">
        <v>17</v>
      </c>
    </row>
    <row r="17" spans="1:4" ht="13.5" thickBot="1" x14ac:dyDescent="0.25">
      <c r="A17" s="9" t="s">
        <v>1</v>
      </c>
      <c r="B17" s="10">
        <f t="shared" si="1"/>
        <v>10000</v>
      </c>
      <c r="C17" s="10">
        <v>12000</v>
      </c>
      <c r="D17" s="24">
        <v>24</v>
      </c>
    </row>
    <row r="18" spans="1:4" x14ac:dyDescent="0.2">
      <c r="A18" s="6" t="s">
        <v>2</v>
      </c>
      <c r="B18" s="7">
        <v>0</v>
      </c>
      <c r="C18" s="7">
        <v>1500</v>
      </c>
      <c r="D18" s="22">
        <v>3</v>
      </c>
    </row>
    <row r="19" spans="1:4" x14ac:dyDescent="0.2">
      <c r="A19" s="8" t="s">
        <v>2</v>
      </c>
      <c r="B19" s="5">
        <f t="shared" ref="B19:B25" si="2">C18</f>
        <v>1500</v>
      </c>
      <c r="C19" s="5">
        <v>3000</v>
      </c>
      <c r="D19" s="23">
        <v>5</v>
      </c>
    </row>
    <row r="20" spans="1:4" x14ac:dyDescent="0.2">
      <c r="A20" s="8" t="s">
        <v>2</v>
      </c>
      <c r="B20" s="5">
        <f t="shared" si="2"/>
        <v>3000</v>
      </c>
      <c r="C20" s="5">
        <v>4500</v>
      </c>
      <c r="D20" s="23">
        <v>7</v>
      </c>
    </row>
    <row r="21" spans="1:4" x14ac:dyDescent="0.2">
      <c r="A21" s="8" t="s">
        <v>2</v>
      </c>
      <c r="B21" s="5">
        <f t="shared" si="2"/>
        <v>4500</v>
      </c>
      <c r="C21" s="5">
        <v>6000</v>
      </c>
      <c r="D21" s="23">
        <v>9</v>
      </c>
    </row>
    <row r="22" spans="1:4" x14ac:dyDescent="0.2">
      <c r="A22" s="8" t="s">
        <v>2</v>
      </c>
      <c r="B22" s="5">
        <f t="shared" si="2"/>
        <v>6000</v>
      </c>
      <c r="C22" s="5">
        <v>7500</v>
      </c>
      <c r="D22" s="23">
        <v>11</v>
      </c>
    </row>
    <row r="23" spans="1:4" x14ac:dyDescent="0.2">
      <c r="A23" s="8" t="s">
        <v>2</v>
      </c>
      <c r="B23" s="5">
        <f t="shared" si="2"/>
        <v>7500</v>
      </c>
      <c r="C23" s="5">
        <v>8000</v>
      </c>
      <c r="D23" s="23">
        <v>14</v>
      </c>
    </row>
    <row r="24" spans="1:4" x14ac:dyDescent="0.2">
      <c r="A24" s="8" t="s">
        <v>2</v>
      </c>
      <c r="B24" s="5">
        <f t="shared" si="2"/>
        <v>8000</v>
      </c>
      <c r="C24" s="5">
        <v>9000</v>
      </c>
      <c r="D24" s="23">
        <v>17</v>
      </c>
    </row>
    <row r="25" spans="1:4" ht="13.5" thickBot="1" x14ac:dyDescent="0.25">
      <c r="A25" s="9" t="s">
        <v>2</v>
      </c>
      <c r="B25" s="10">
        <f t="shared" si="2"/>
        <v>9000</v>
      </c>
      <c r="C25" s="10">
        <v>10000</v>
      </c>
      <c r="D25" s="24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Baranov, Igor</dc:creator>
  <cp:lastModifiedBy>Михаил Музыкин</cp:lastModifiedBy>
  <dcterms:created xsi:type="dcterms:W3CDTF">2022-06-07T15:40:30Z</dcterms:created>
  <dcterms:modified xsi:type="dcterms:W3CDTF">2022-06-07T16:23:14Z</dcterms:modified>
</cp:coreProperties>
</file>