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600" windowWidth="19200" windowHeight="6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F4" i="1"/>
  <c r="E5" i="1" s="1"/>
  <c r="F5" i="1" s="1"/>
  <c r="E4" i="1"/>
  <c r="D4" i="1"/>
  <c r="E6" i="1" l="1"/>
  <c r="F6" i="1" s="1"/>
  <c r="E7" i="1" s="1"/>
  <c r="F7" i="1" s="1"/>
  <c r="E8" i="1" s="1"/>
  <c r="F8" i="1" s="1"/>
  <c r="E9" i="1" s="1"/>
  <c r="F9" i="1" s="1"/>
  <c r="E10" i="1" s="1"/>
  <c r="F10" i="1" s="1"/>
  <c r="E11" i="1" s="1"/>
  <c r="F11" i="1" s="1"/>
  <c r="E12" i="1" s="1"/>
  <c r="F12" i="1" s="1"/>
  <c r="E13" i="1" s="1"/>
  <c r="F13" i="1" s="1"/>
  <c r="E14" i="1" s="1"/>
  <c r="F14" i="1" s="1"/>
  <c r="E15" i="1" s="1"/>
  <c r="F15" i="1" s="1"/>
  <c r="E16" i="1" s="1"/>
  <c r="F16" i="1" s="1"/>
  <c r="E17" i="1" s="1"/>
  <c r="F17" i="1" s="1"/>
  <c r="E18" i="1" s="1"/>
  <c r="F18" i="1" s="1"/>
  <c r="E19" i="1" s="1"/>
  <c r="F19" i="1" s="1"/>
</calcChain>
</file>

<file path=xl/sharedStrings.xml><?xml version="1.0" encoding="utf-8"?>
<sst xmlns="http://schemas.openxmlformats.org/spreadsheetml/2006/main" count="9" uniqueCount="9">
  <si>
    <t>Конец</t>
  </si>
  <si>
    <t>Запуск</t>
  </si>
  <si>
    <t>№ этапа</t>
  </si>
  <si>
    <t>Секция</t>
  </si>
  <si>
    <t>Дата запуска</t>
  </si>
  <si>
    <t>Начало</t>
  </si>
  <si>
    <t>Окончание</t>
  </si>
  <si>
    <t>Норма</t>
  </si>
  <si>
    <t>Перемещение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</si>
</sst>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h:mm;@"/>
    <numFmt numFmtId="166" formatCode="[h]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abSelected="1" zoomScale="85" zoomScaleNormal="85" workbookViewId="0">
      <selection activeCell="J12" sqref="J12"/>
    </sheetView>
  </sheetViews>
  <sheetFormatPr defaultRowHeight="14.5" x14ac:dyDescent="0.35"/>
  <cols>
    <col min="1" max="1" width="2.90625" customWidth="1"/>
    <col min="2" max="2" width="11.6328125" customWidth="1"/>
    <col min="3" max="3" width="13.54296875" customWidth="1"/>
    <col min="4" max="4" width="13.08984375" bestFit="1" customWidth="1"/>
    <col min="5" max="8" width="15" customWidth="1"/>
  </cols>
  <sheetData>
    <row r="1" spans="2:8" x14ac:dyDescent="0.35">
      <c r="B1" s="1" t="s">
        <v>0</v>
      </c>
      <c r="C1" s="2">
        <v>0.66666666666666663</v>
      </c>
      <c r="D1" s="3"/>
    </row>
    <row r="2" spans="2:8" ht="57" customHeight="1" x14ac:dyDescent="0.35">
      <c r="B2" s="1" t="s">
        <v>1</v>
      </c>
      <c r="C2" s="2">
        <v>0.29166666666666669</v>
      </c>
      <c r="E2" s="5"/>
      <c r="F2" s="5"/>
      <c r="G2" s="5"/>
      <c r="H2" s="5"/>
    </row>
    <row r="3" spans="2:8" ht="33.75" customHeight="1" x14ac:dyDescent="0.35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2:8" x14ac:dyDescent="0.35">
      <c r="B4" s="4"/>
      <c r="C4" s="6">
        <v>1</v>
      </c>
      <c r="D4" s="7">
        <f ca="1">INT(TODAY()+((IF((SUM(G$4:G4)+SUM(H$4:H4))*3&gt;1,ROUND((SUM(G$4:G4)+SUM(H$4:H4))*3,0),1))-0.1))</f>
        <v>44767</v>
      </c>
      <c r="E4" s="8">
        <f>C2</f>
        <v>0.29166666666666669</v>
      </c>
      <c r="F4" s="9">
        <f>IF(E4+G4&gt;$C$1,$C$1,E4+G4)</f>
        <v>0.39583333333333337</v>
      </c>
      <c r="G4" s="8">
        <v>0.10416666666666667</v>
      </c>
      <c r="H4" s="8">
        <v>3.472222222222222E-3</v>
      </c>
    </row>
    <row r="5" spans="2:8" x14ac:dyDescent="0.35">
      <c r="B5" s="4"/>
      <c r="C5" s="6">
        <v>1</v>
      </c>
      <c r="D5" s="7">
        <f ca="1">INT(TODAY()+((IF((SUM(G$4:G5)+SUM(H$4:H5))*3&gt;1,ROUND((SUM(G$4:G5)+SUM(H$4:H5))*3,0),1))-0.1))</f>
        <v>44767</v>
      </c>
      <c r="E5" s="10">
        <f t="shared" ref="E5:E9" si="0">IF($F4+$H4&gt;$C$1,$C$2,$F4+$H4)</f>
        <v>0.39930555555555558</v>
      </c>
      <c r="F5" s="10">
        <f t="shared" ref="F5:F9" si="1">IF(E5+G5&gt;$C$1,$C$1,$G4-($F4-$E4)+$H4+E5+G5)</f>
        <v>0.50694444444444442</v>
      </c>
      <c r="G5" s="8">
        <v>0.10416666666666667</v>
      </c>
      <c r="H5" s="8">
        <v>3.472222222222222E-3</v>
      </c>
    </row>
    <row r="6" spans="2:8" x14ac:dyDescent="0.35">
      <c r="B6" s="4"/>
      <c r="C6" s="6">
        <v>1</v>
      </c>
      <c r="D6" s="7">
        <f ca="1">INT(TODAY()+((IF((SUM(G$4:G6)+SUM(H$4:H6))*3&gt;1,ROUND((SUM(G$4:G6)+SUM(H$4:H6))*3,0),1))-0.1))</f>
        <v>44767</v>
      </c>
      <c r="E6" s="10">
        <f t="shared" si="0"/>
        <v>0.51041666666666663</v>
      </c>
      <c r="F6" s="10">
        <f t="shared" si="1"/>
        <v>0.53125</v>
      </c>
      <c r="G6" s="8">
        <v>2.0833333333333332E-2</v>
      </c>
      <c r="H6" s="8">
        <v>3.472222222222222E-3</v>
      </c>
    </row>
    <row r="7" spans="2:8" x14ac:dyDescent="0.35">
      <c r="B7" s="4"/>
      <c r="C7" s="6">
        <v>1</v>
      </c>
      <c r="D7" s="7">
        <f ca="1">INT(TODAY()+((IF((SUM(G$4:G7)+SUM(H$4:H7))*3&gt;1,ROUND((SUM(G$4:G7)+SUM(H$4:H7))*3,0),1))-0.1))</f>
        <v>44767</v>
      </c>
      <c r="E7" s="10">
        <f t="shared" si="0"/>
        <v>0.53472222222222221</v>
      </c>
      <c r="F7" s="10">
        <f t="shared" si="1"/>
        <v>0.55902777777777779</v>
      </c>
      <c r="G7" s="8">
        <v>2.0833333333333332E-2</v>
      </c>
      <c r="H7" s="8">
        <v>3.472222222222222E-3</v>
      </c>
    </row>
    <row r="8" spans="2:8" x14ac:dyDescent="0.35">
      <c r="B8" s="4"/>
      <c r="C8" s="6">
        <v>2</v>
      </c>
      <c r="D8" s="7">
        <f ca="1">INT(TODAY()+((IF((SUM(G$4:G8)+SUM(H$4:H8))*3&gt;1,ROUND((SUM(G$4:G8)+SUM(H$4:H8))*3,0),1))-0.1))</f>
        <v>44767</v>
      </c>
      <c r="E8" s="10">
        <f t="shared" si="0"/>
        <v>0.5625</v>
      </c>
      <c r="F8" s="10">
        <f t="shared" si="1"/>
        <v>0.66666666666666663</v>
      </c>
      <c r="G8" s="8">
        <v>0.10416666666666667</v>
      </c>
      <c r="H8" s="8">
        <v>3.472222222222222E-3</v>
      </c>
    </row>
    <row r="9" spans="2:8" x14ac:dyDescent="0.35">
      <c r="B9" s="4"/>
      <c r="C9" s="6">
        <v>2</v>
      </c>
      <c r="D9" s="7">
        <f ca="1">INT(TODAY()+((IF((SUM(G$4:G9)+SUM(H$4:H9))*3&gt;1,ROUND((SUM(G$4:G9)+SUM(H$4:H9))*3,0),1))-0.1))</f>
        <v>44767</v>
      </c>
      <c r="E9" s="10">
        <f t="shared" si="0"/>
        <v>0.29166666666666669</v>
      </c>
      <c r="F9" s="10">
        <f t="shared" si="1"/>
        <v>0.39930555555555564</v>
      </c>
      <c r="G9" s="8">
        <v>0.10416666666666667</v>
      </c>
      <c r="H9" s="8">
        <v>3.472222222222222E-3</v>
      </c>
    </row>
    <row r="10" spans="2:8" x14ac:dyDescent="0.35">
      <c r="B10" s="4"/>
      <c r="C10" s="6">
        <v>2</v>
      </c>
      <c r="D10" s="7">
        <f ca="1">INT(TODAY()+((IF((SUM(G$4:G10)+SUM(H$4:H10))*3&gt;1,ROUND((SUM(G$4:G10)+SUM(H$4:H10))*3,0),1))-0.1))</f>
        <v>44768</v>
      </c>
      <c r="E10" s="10">
        <f>IF($F9+$H9&gt;$C$1,$C$2,$F9+$H9)</f>
        <v>0.40277777777777785</v>
      </c>
      <c r="F10" s="10">
        <f>IF(E10+G10&gt;$C$1,$C$1,$G9-($F9-$E9)+$H9+E10+G10)</f>
        <v>0.4236111111111111</v>
      </c>
      <c r="G10" s="8">
        <v>2.0833333333333332E-2</v>
      </c>
      <c r="H10" s="8">
        <v>3.472222222222222E-3</v>
      </c>
    </row>
    <row r="11" spans="2:8" x14ac:dyDescent="0.35">
      <c r="B11" s="4"/>
      <c r="C11" s="6">
        <v>2</v>
      </c>
      <c r="D11" s="7">
        <f ca="1">INT(TODAY()+((IF((SUM(G$4:G11)+SUM(H$4:H11))*3&gt;1,ROUND((SUM(G$4:G11)+SUM(H$4:H11))*3,0),1))-0.1))</f>
        <v>44768</v>
      </c>
      <c r="E11" s="10">
        <f t="shared" ref="E11:E19" si="2">IF($F10+$H10&gt;$C$1,$C$2,$F10+$H10)</f>
        <v>0.42708333333333331</v>
      </c>
      <c r="F11" s="10">
        <f t="shared" ref="F11:F19" si="3">IF(E11+G11&gt;$C$1,$C$1,$G10-($F10-$E10)+$H10+E11+G11)</f>
        <v>0.45138888888888895</v>
      </c>
      <c r="G11" s="8">
        <v>2.0833333333333332E-2</v>
      </c>
      <c r="H11" s="8">
        <v>3.472222222222222E-3</v>
      </c>
    </row>
    <row r="12" spans="2:8" x14ac:dyDescent="0.35">
      <c r="B12" s="4"/>
      <c r="C12" s="6">
        <v>3</v>
      </c>
      <c r="D12" s="7">
        <f ca="1">INT(TODAY()+((IF((SUM(G$4:G12)+SUM(H$4:H12))*3&gt;1,ROUND((SUM(G$4:G12)+SUM(H$4:H12))*3,0),1))-0.1))</f>
        <v>44768</v>
      </c>
      <c r="E12" s="10">
        <f t="shared" si="2"/>
        <v>0.45486111111111116</v>
      </c>
      <c r="F12" s="10">
        <f t="shared" si="3"/>
        <v>0.55902777777777779</v>
      </c>
      <c r="G12" s="8">
        <v>0.10416666666666667</v>
      </c>
      <c r="H12" s="8">
        <v>3.472222222222222E-3</v>
      </c>
    </row>
    <row r="13" spans="2:8" x14ac:dyDescent="0.35">
      <c r="B13" s="4"/>
      <c r="C13" s="6">
        <v>3</v>
      </c>
      <c r="D13" s="7">
        <f ca="1">INT(TODAY()+((IF((SUM(G$4:G13)+SUM(H$4:H13))*3&gt;1,ROUND((SUM(G$4:G13)+SUM(H$4:H13))*3,0),1))-0.1))</f>
        <v>44768</v>
      </c>
      <c r="E13" s="10">
        <f t="shared" si="2"/>
        <v>0.5625</v>
      </c>
      <c r="F13" s="10">
        <f t="shared" si="3"/>
        <v>0.67013888888888884</v>
      </c>
      <c r="G13" s="8">
        <v>0.10416666666666667</v>
      </c>
      <c r="H13" s="8">
        <v>3.472222222222222E-3</v>
      </c>
    </row>
    <row r="14" spans="2:8" x14ac:dyDescent="0.35">
      <c r="B14" s="4"/>
      <c r="C14" s="6">
        <v>3</v>
      </c>
      <c r="D14" s="7">
        <f ca="1">INT(TODAY()+((IF((SUM(G$4:G14)+SUM(H$4:H14))*3&gt;1,ROUND((SUM(G$4:G14)+SUM(H$4:H14))*3,0),1))-0.1))</f>
        <v>44768</v>
      </c>
      <c r="E14" s="10">
        <f t="shared" si="2"/>
        <v>0.29166666666666669</v>
      </c>
      <c r="F14" s="10">
        <f t="shared" si="3"/>
        <v>0.31250000000000006</v>
      </c>
      <c r="G14" s="8">
        <v>2.0833333333333332E-2</v>
      </c>
      <c r="H14" s="8">
        <v>3.472222222222222E-3</v>
      </c>
    </row>
    <row r="15" spans="2:8" x14ac:dyDescent="0.35">
      <c r="B15" s="4"/>
      <c r="C15" s="6">
        <v>3</v>
      </c>
      <c r="D15" s="7">
        <f ca="1">INT(TODAY()+((IF((SUM(G$4:G15)+SUM(H$4:H15))*3&gt;1,ROUND((SUM(G$4:G15)+SUM(H$4:H15))*3,0),1))-0.1))</f>
        <v>44768</v>
      </c>
      <c r="E15" s="10">
        <f t="shared" si="2"/>
        <v>0.31597222222222227</v>
      </c>
      <c r="F15" s="10">
        <f t="shared" si="3"/>
        <v>0.34027777777777779</v>
      </c>
      <c r="G15" s="8">
        <v>2.0833333333333332E-2</v>
      </c>
      <c r="H15" s="8">
        <v>3.472222222222222E-3</v>
      </c>
    </row>
    <row r="16" spans="2:8" x14ac:dyDescent="0.35">
      <c r="B16" s="4"/>
      <c r="C16" s="6">
        <v>4</v>
      </c>
      <c r="D16" s="7">
        <f ca="1">INT(TODAY()+((IF((SUM(G$4:G16)+SUM(H$4:H16))*3&gt;1,ROUND((SUM(G$4:G16)+SUM(H$4:H16))*3,0),1))-0.1))</f>
        <v>44769</v>
      </c>
      <c r="E16" s="10">
        <f t="shared" si="2"/>
        <v>0.34375</v>
      </c>
      <c r="F16" s="10">
        <f t="shared" si="3"/>
        <v>0.44791666666666674</v>
      </c>
      <c r="G16" s="8">
        <v>0.10416666666666667</v>
      </c>
      <c r="H16" s="8">
        <v>3.472222222222222E-3</v>
      </c>
    </row>
    <row r="17" spans="2:8" x14ac:dyDescent="0.35">
      <c r="B17" s="4"/>
      <c r="C17" s="6">
        <v>4</v>
      </c>
      <c r="D17" s="7">
        <f ca="1">INT(TODAY()+((IF((SUM(G$4:G17)+SUM(H$4:H17))*3&gt;1,ROUND((SUM(G$4:G17)+SUM(H$4:H17))*3,0),1))-0.1))</f>
        <v>44769</v>
      </c>
      <c r="E17" s="10">
        <f t="shared" si="2"/>
        <v>0.45138888888888895</v>
      </c>
      <c r="F17" s="10">
        <f t="shared" si="3"/>
        <v>0.55902777777777779</v>
      </c>
      <c r="G17" s="8">
        <v>0.10416666666666667</v>
      </c>
      <c r="H17" s="8">
        <v>3.472222222222222E-3</v>
      </c>
    </row>
    <row r="18" spans="2:8" x14ac:dyDescent="0.35">
      <c r="B18" s="4"/>
      <c r="C18" s="6">
        <v>4</v>
      </c>
      <c r="D18" s="7">
        <f ca="1">INT(TODAY()+((IF((SUM(G$4:G18)+SUM(H$4:H18))*3&gt;1,ROUND((SUM(G$4:G18)+SUM(H$4:H18))*3,0),1))-0.1))</f>
        <v>44769</v>
      </c>
      <c r="E18" s="10">
        <f t="shared" si="2"/>
        <v>0.5625</v>
      </c>
      <c r="F18" s="10">
        <f t="shared" si="3"/>
        <v>0.58333333333333337</v>
      </c>
      <c r="G18" s="8">
        <v>2.0833333333333332E-2</v>
      </c>
      <c r="H18" s="8">
        <v>3.472222222222222E-3</v>
      </c>
    </row>
    <row r="19" spans="2:8" x14ac:dyDescent="0.35">
      <c r="B19" s="4"/>
      <c r="C19" s="6">
        <v>4</v>
      </c>
      <c r="D19" s="7">
        <f ca="1">INT(TODAY()+((IF((SUM(G$4:G19)+SUM(H$4:H19))*3&gt;1,ROUND((SUM(G$4:G19)+SUM(H$4:H19))*3,0),1))-0.1))</f>
        <v>44769</v>
      </c>
      <c r="E19" s="10">
        <f t="shared" si="2"/>
        <v>0.58680555555555558</v>
      </c>
      <c r="F19" s="10">
        <f t="shared" si="3"/>
        <v>0.61111111111111116</v>
      </c>
      <c r="G19" s="8">
        <v>2.0833333333333332E-2</v>
      </c>
      <c r="H19" s="8">
        <v>3.472222222222222E-3</v>
      </c>
    </row>
    <row r="20" spans="2:8" x14ac:dyDescent="0.35">
      <c r="H20" s="4"/>
    </row>
    <row r="21" spans="2:8" x14ac:dyDescent="0.35">
      <c r="H21" s="4"/>
    </row>
    <row r="22" spans="2:8" x14ac:dyDescent="0.35">
      <c r="H22" s="4"/>
    </row>
    <row r="23" spans="2:8" x14ac:dyDescent="0.35">
      <c r="H23" s="4"/>
    </row>
    <row r="24" spans="2:8" x14ac:dyDescent="0.35">
      <c r="H24" s="4"/>
    </row>
    <row r="25" spans="2:8" x14ac:dyDescent="0.35">
      <c r="H25" s="4"/>
    </row>
  </sheetData>
  <mergeCells count="1">
    <mergeCell ref="E2:H2"/>
  </mergeCells>
  <printOptions horizontalCentered="1"/>
  <pageMargins left="0" right="0" top="0.1968503937007874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2022-07-25T09:56:58Z</dcterms:created>
  <dcterms:modified xsi:type="dcterms:W3CDTF">2022-07-25T09:57:31Z</dcterms:modified>
</cp:coreProperties>
</file>