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leshakov.av\Desktop\"/>
    </mc:Choice>
  </mc:AlternateContent>
  <bookViews>
    <workbookView xWindow="0" yWindow="0" windowWidth="23040" windowHeight="9192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4" i="1" l="1"/>
  <c r="N5" i="1"/>
  <c r="N6" i="1"/>
  <c r="N7" i="1"/>
  <c r="N8" i="1"/>
  <c r="N9" i="1"/>
  <c r="N11" i="1"/>
  <c r="N12" i="1"/>
  <c r="N13" i="1"/>
  <c r="N14" i="1"/>
  <c r="N15" i="1"/>
  <c r="N16" i="1"/>
  <c r="N17" i="1"/>
  <c r="N3" i="1"/>
  <c r="M17" i="1"/>
  <c r="M16" i="1"/>
  <c r="M15" i="1"/>
  <c r="M14" i="1"/>
  <c r="M13" i="1"/>
  <c r="M12" i="1"/>
  <c r="M11" i="1"/>
  <c r="M10" i="1"/>
  <c r="M9" i="1"/>
  <c r="M8" i="1"/>
  <c r="M7" i="1"/>
  <c r="M6" i="1"/>
  <c r="M5" i="1"/>
  <c r="M4" i="1"/>
  <c r="M3" i="1"/>
  <c r="H17" i="1"/>
  <c r="I17" i="1" s="1"/>
  <c r="H16" i="1"/>
  <c r="I16" i="1" s="1"/>
  <c r="H15" i="1"/>
  <c r="I15" i="1" s="1"/>
  <c r="H14" i="1"/>
  <c r="I14" i="1" s="1"/>
  <c r="H13" i="1"/>
  <c r="I13" i="1" s="1"/>
  <c r="H12" i="1"/>
  <c r="I12" i="1" s="1"/>
  <c r="H11" i="1"/>
  <c r="I11" i="1" s="1"/>
  <c r="H10" i="1"/>
  <c r="I10" i="1" s="1"/>
  <c r="H9" i="1"/>
  <c r="I9" i="1" s="1"/>
  <c r="H8" i="1"/>
  <c r="I8" i="1" s="1"/>
  <c r="H7" i="1"/>
  <c r="I7" i="1" s="1"/>
  <c r="H6" i="1"/>
  <c r="I6" i="1" s="1"/>
  <c r="H5" i="1"/>
  <c r="I5" i="1" s="1"/>
  <c r="H4" i="1"/>
  <c r="I4" i="1" s="1"/>
  <c r="H3" i="1"/>
  <c r="I3" i="1" s="1"/>
  <c r="E4" i="1"/>
  <c r="E5" i="1"/>
  <c r="E6" i="1"/>
  <c r="E7" i="1"/>
  <c r="E8" i="1"/>
  <c r="E9" i="1"/>
  <c r="E11" i="1"/>
  <c r="E12" i="1"/>
  <c r="E13" i="1"/>
  <c r="E14" i="1"/>
  <c r="E15" i="1"/>
  <c r="E16" i="1"/>
  <c r="E17" i="1"/>
  <c r="E3" i="1"/>
  <c r="D4" i="1"/>
  <c r="D5" i="1"/>
  <c r="D6" i="1"/>
  <c r="D7" i="1"/>
  <c r="D8" i="1"/>
  <c r="D9" i="1"/>
  <c r="D10" i="1"/>
  <c r="E10" i="1" s="1"/>
  <c r="D11" i="1"/>
  <c r="D12" i="1"/>
  <c r="D13" i="1"/>
  <c r="D14" i="1"/>
  <c r="D15" i="1"/>
  <c r="D16" i="1"/>
  <c r="D17" i="1"/>
  <c r="D3" i="1"/>
  <c r="N10" i="1" l="1"/>
  <c r="O10" i="1" s="1"/>
  <c r="O14" i="1"/>
  <c r="O4" i="1"/>
  <c r="O12" i="1"/>
  <c r="O6" i="1"/>
  <c r="O7" i="1"/>
  <c r="O11" i="1"/>
  <c r="O15" i="1"/>
  <c r="O5" i="1"/>
  <c r="O16" i="1"/>
  <c r="O9" i="1"/>
  <c r="O13" i="1"/>
  <c r="O17" i="1"/>
  <c r="O3" i="1"/>
  <c r="O8" i="1"/>
  <c r="P12" i="1" l="1"/>
  <c r="Q12" i="1" s="1"/>
  <c r="Q8" i="1"/>
  <c r="P8" i="1"/>
  <c r="Q9" i="1"/>
  <c r="P9" i="1"/>
  <c r="P11" i="1"/>
  <c r="Q11" i="1" s="1"/>
  <c r="P4" i="1"/>
  <c r="Q4" i="1"/>
  <c r="P15" i="1"/>
  <c r="Q15" i="1"/>
  <c r="P3" i="1"/>
  <c r="Q3" i="1"/>
  <c r="P16" i="1"/>
  <c r="Q16" i="1"/>
  <c r="Q7" i="1"/>
  <c r="P7" i="1"/>
  <c r="P14" i="1"/>
  <c r="Q14" i="1"/>
  <c r="Q13" i="1"/>
  <c r="P13" i="1"/>
  <c r="Q17" i="1"/>
  <c r="P17" i="1"/>
  <c r="Q5" i="1"/>
  <c r="P5" i="1"/>
  <c r="P6" i="1"/>
  <c r="Q6" i="1"/>
  <c r="P10" i="1"/>
  <c r="Q10" i="1"/>
  <c r="R11" i="1" l="1"/>
  <c r="R12" i="1"/>
  <c r="R16" i="1"/>
  <c r="R17" i="1"/>
  <c r="R8" i="1"/>
  <c r="R6" i="1"/>
  <c r="R3" i="1"/>
  <c r="R4" i="1"/>
  <c r="R14" i="1"/>
  <c r="R15" i="1"/>
  <c r="R10" i="1"/>
  <c r="R5" i="1"/>
  <c r="R13" i="1"/>
  <c r="R7" i="1"/>
  <c r="R9" i="1"/>
</calcChain>
</file>

<file path=xl/sharedStrings.xml><?xml version="1.0" encoding="utf-8"?>
<sst xmlns="http://schemas.openxmlformats.org/spreadsheetml/2006/main" count="35" uniqueCount="27">
  <si>
    <t>Иванов</t>
  </si>
  <si>
    <t>Петров</t>
  </si>
  <si>
    <t>Сидоров</t>
  </si>
  <si>
    <t>Коновалов</t>
  </si>
  <si>
    <t>Петросян</t>
  </si>
  <si>
    <t>Шматко</t>
  </si>
  <si>
    <t>Веселый</t>
  </si>
  <si>
    <t>Грустный</t>
  </si>
  <si>
    <t>Никакой</t>
  </si>
  <si>
    <t>Зеленый</t>
  </si>
  <si>
    <t>Петя</t>
  </si>
  <si>
    <t>Груньков</t>
  </si>
  <si>
    <t>Эстрадов</t>
  </si>
  <si>
    <t>Конорезов</t>
  </si>
  <si>
    <t>Лопоухов</t>
  </si>
  <si>
    <t>Конкурс 1</t>
  </si>
  <si>
    <t>план</t>
  </si>
  <si>
    <t>факт</t>
  </si>
  <si>
    <t>%</t>
  </si>
  <si>
    <t>балл</t>
  </si>
  <si>
    <t>Конкурс 2</t>
  </si>
  <si>
    <t>Конкурс 3</t>
  </si>
  <si>
    <t>Total, балл</t>
  </si>
  <si>
    <t>Место в группе</t>
  </si>
  <si>
    <t>индекс К1,К2</t>
  </si>
  <si>
    <t>Вспомогательный столбец</t>
  </si>
  <si>
    <t>Итоговое место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</si>
</sst>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</cellXfs>
  <cellStyles count="1">
    <cellStyle name="Обычный" xfId="0" builtinId="0"/>
  </cellStyles>
  <dxfs count="3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tabSelected="1" workbookViewId="0">
      <selection activeCell="J22" sqref="J22"/>
    </sheetView>
  </sheetViews>
  <sheetFormatPr defaultRowHeight="14.4" x14ac:dyDescent="0.3"/>
  <cols>
    <col min="1" max="1" width="10.5546875" bestFit="1" customWidth="1"/>
    <col min="2" max="2" width="10.21875" customWidth="1"/>
    <col min="14" max="14" width="10.21875" bestFit="1" customWidth="1"/>
    <col min="15" max="15" width="13.6640625" bestFit="1" customWidth="1"/>
    <col min="16" max="16" width="12.21875" customWidth="1"/>
    <col min="17" max="17" width="18" customWidth="1"/>
    <col min="18" max="18" width="18.33203125" customWidth="1"/>
  </cols>
  <sheetData>
    <row r="1" spans="1:18" x14ac:dyDescent="0.3">
      <c r="A1" s="1"/>
      <c r="B1" s="2" t="s">
        <v>15</v>
      </c>
      <c r="C1" s="2"/>
      <c r="D1" s="2"/>
      <c r="E1" s="2"/>
      <c r="F1" s="2" t="s">
        <v>20</v>
      </c>
      <c r="G1" s="2"/>
      <c r="H1" s="2"/>
      <c r="I1" s="2"/>
      <c r="J1" s="2" t="s">
        <v>21</v>
      </c>
      <c r="K1" s="2"/>
      <c r="L1" s="2"/>
      <c r="M1" s="2"/>
      <c r="N1" s="4" t="s">
        <v>22</v>
      </c>
      <c r="O1" s="4" t="s">
        <v>23</v>
      </c>
      <c r="P1" s="4" t="s">
        <v>24</v>
      </c>
      <c r="Q1" s="7" t="s">
        <v>25</v>
      </c>
      <c r="R1" s="4" t="s">
        <v>26</v>
      </c>
    </row>
    <row r="2" spans="1:18" x14ac:dyDescent="0.3">
      <c r="A2" s="1"/>
      <c r="B2" s="3" t="s">
        <v>16</v>
      </c>
      <c r="C2" s="3" t="s">
        <v>17</v>
      </c>
      <c r="D2" s="3" t="s">
        <v>18</v>
      </c>
      <c r="E2" s="3" t="s">
        <v>19</v>
      </c>
      <c r="F2" s="3" t="s">
        <v>16</v>
      </c>
      <c r="G2" s="3" t="s">
        <v>17</v>
      </c>
      <c r="H2" s="3" t="s">
        <v>18</v>
      </c>
      <c r="I2" s="3" t="s">
        <v>19</v>
      </c>
      <c r="J2" s="3" t="s">
        <v>16</v>
      </c>
      <c r="K2" s="3" t="s">
        <v>17</v>
      </c>
      <c r="L2" s="3" t="s">
        <v>18</v>
      </c>
      <c r="M2" s="3" t="s">
        <v>19</v>
      </c>
      <c r="N2" s="5"/>
      <c r="O2" s="5"/>
      <c r="P2" s="5"/>
      <c r="Q2" s="8"/>
      <c r="R2" s="5"/>
    </row>
    <row r="3" spans="1:18" x14ac:dyDescent="0.3">
      <c r="A3" s="1" t="s">
        <v>0</v>
      </c>
      <c r="B3" s="1">
        <v>100</v>
      </c>
      <c r="C3" s="1">
        <v>150</v>
      </c>
      <c r="D3" s="1">
        <f>C3/B3*100</f>
        <v>150</v>
      </c>
      <c r="E3" s="1">
        <f>IF(D3&gt;=150,3,IF(AND(D3&lt;130,D3&gt;=110),2,IF(AND(D3&lt;110,D3&gt;=100),1,0)))</f>
        <v>3</v>
      </c>
      <c r="F3" s="1">
        <v>100</v>
      </c>
      <c r="G3" s="1">
        <v>180</v>
      </c>
      <c r="H3" s="1">
        <f>G3/F3*100</f>
        <v>180</v>
      </c>
      <c r="I3" s="1">
        <f>IF(H3&gt;=150,3,IF(AND(H3&lt;130,H3&gt;=110),2,IF(AND(H3&lt;110,H3&gt;=100),1,0)))</f>
        <v>3</v>
      </c>
      <c r="J3" s="1">
        <v>100</v>
      </c>
      <c r="K3" s="1">
        <v>180</v>
      </c>
      <c r="L3" s="1">
        <v>170</v>
      </c>
      <c r="M3" s="1">
        <f>IF(L3&gt;=150,3,IF(AND(L3&lt;130,L3&gt;=110),2,IF(AND(L3&lt;110,L3&gt;=100),1,0)))</f>
        <v>3</v>
      </c>
      <c r="N3" s="1">
        <f>SUM(E3,I3,M3)</f>
        <v>9</v>
      </c>
      <c r="O3" s="6">
        <f>RANK(N3,$N$3:$N$17)</f>
        <v>1</v>
      </c>
      <c r="P3" s="1">
        <f>IF(OR(O3=1,O3=2,O3=3,O3=4),AVERAGE(D3,H3),"")</f>
        <v>165</v>
      </c>
      <c r="Q3" s="1">
        <f>IF(O3=1,P3*1000,IF(O3=2,P3*100,IF(O3=3,P3*10,IF(O3=4,P3,0))))</f>
        <v>165000</v>
      </c>
      <c r="R3" s="1">
        <f>IF(Q3=LARGE($Q$3:$Q$17,1),1,IF(Q3=LARGE($Q$3:$Q$17,2),2,IF(Q3=LARGE($Q$3:$Q$17,3),3,IF(Q3=LARGE($Q$3:$Q$17,4),4,""))))</f>
        <v>1</v>
      </c>
    </row>
    <row r="4" spans="1:18" x14ac:dyDescent="0.3">
      <c r="A4" s="1" t="s">
        <v>1</v>
      </c>
      <c r="B4" s="1">
        <v>100</v>
      </c>
      <c r="C4" s="1">
        <v>120</v>
      </c>
      <c r="D4" s="1">
        <f t="shared" ref="D4:D17" si="0">C4/B4*100</f>
        <v>120</v>
      </c>
      <c r="E4" s="1">
        <f t="shared" ref="E4:E17" si="1">IF(D4&gt;=150,3,IF(AND(D4&lt;130,D4&gt;=110),2,IF(AND(D4&lt;110,D4&gt;=100),1,0)))</f>
        <v>2</v>
      </c>
      <c r="F4" s="1">
        <v>100</v>
      </c>
      <c r="G4" s="1">
        <v>56</v>
      </c>
      <c r="H4" s="1">
        <f t="shared" ref="H4:H17" si="2">G4/F4*100</f>
        <v>56.000000000000007</v>
      </c>
      <c r="I4" s="1">
        <f t="shared" ref="I4:I17" si="3">IF(H4&gt;=150,3,IF(AND(H4&lt;130,H4&gt;=110),2,IF(AND(H4&lt;110,H4&gt;=100),1,0)))</f>
        <v>0</v>
      </c>
      <c r="J4" s="1">
        <v>100</v>
      </c>
      <c r="K4" s="1">
        <v>56</v>
      </c>
      <c r="L4" s="1">
        <v>150</v>
      </c>
      <c r="M4" s="1">
        <f t="shared" ref="M4:M17" si="4">IF(L4&gt;=150,3,IF(AND(L4&lt;130,L4&gt;=110),2,IF(AND(L4&lt;110,L4&gt;=100),1,0)))</f>
        <v>3</v>
      </c>
      <c r="N4" s="1">
        <f t="shared" ref="N4:N17" si="5">SUM(E4,I4,M4)</f>
        <v>5</v>
      </c>
      <c r="O4" s="6">
        <f t="shared" ref="O4:O17" si="6">RANK(N4,$N$3:$N$17)</f>
        <v>4</v>
      </c>
      <c r="P4" s="1">
        <f t="shared" ref="P4:P17" si="7">IF(OR(O4=1,O4=2,O4=3,O4=4),AVERAGE(D4,H4),"")</f>
        <v>88</v>
      </c>
      <c r="Q4" s="1">
        <f t="shared" ref="Q4:Q17" si="8">IF(O4=1,P4*1000,IF(O4=2,P4*100,IF(O4=3,P4*10,IF(O4=4,P4,0))))</f>
        <v>88</v>
      </c>
      <c r="R4" s="1" t="str">
        <f t="shared" ref="R4:R17" si="9">IF(Q4=LARGE($Q$3:$Q$17,1),1,IF(Q4=LARGE($Q$3:$Q$17,2),2,IF(Q4=LARGE($Q$3:$Q$17,3),3,IF(Q4=LARGE($Q$3:$Q$17,4),4,""))))</f>
        <v/>
      </c>
    </row>
    <row r="5" spans="1:18" x14ac:dyDescent="0.3">
      <c r="A5" s="1" t="s">
        <v>2</v>
      </c>
      <c r="B5" s="1">
        <v>100</v>
      </c>
      <c r="C5" s="1">
        <v>89</v>
      </c>
      <c r="D5" s="1">
        <f t="shared" si="0"/>
        <v>89</v>
      </c>
      <c r="E5" s="1">
        <f t="shared" si="1"/>
        <v>0</v>
      </c>
      <c r="F5" s="1">
        <v>100</v>
      </c>
      <c r="G5" s="1">
        <v>45</v>
      </c>
      <c r="H5" s="1">
        <f t="shared" si="2"/>
        <v>45</v>
      </c>
      <c r="I5" s="1">
        <f t="shared" si="3"/>
        <v>0</v>
      </c>
      <c r="J5" s="1">
        <v>100</v>
      </c>
      <c r="K5" s="1">
        <v>45</v>
      </c>
      <c r="L5" s="1">
        <v>162</v>
      </c>
      <c r="M5" s="1">
        <f t="shared" si="4"/>
        <v>3</v>
      </c>
      <c r="N5" s="1">
        <f t="shared" si="5"/>
        <v>3</v>
      </c>
      <c r="O5" s="6">
        <f t="shared" si="6"/>
        <v>6</v>
      </c>
      <c r="P5" s="1" t="str">
        <f t="shared" si="7"/>
        <v/>
      </c>
      <c r="Q5" s="1">
        <f t="shared" si="8"/>
        <v>0</v>
      </c>
      <c r="R5" s="1" t="str">
        <f t="shared" si="9"/>
        <v/>
      </c>
    </row>
    <row r="6" spans="1:18" x14ac:dyDescent="0.3">
      <c r="A6" s="1" t="s">
        <v>3</v>
      </c>
      <c r="B6" s="1">
        <v>100</v>
      </c>
      <c r="C6" s="1">
        <v>140</v>
      </c>
      <c r="D6" s="1">
        <f t="shared" si="0"/>
        <v>140</v>
      </c>
      <c r="E6" s="1">
        <f t="shared" si="1"/>
        <v>0</v>
      </c>
      <c r="F6" s="1">
        <v>100</v>
      </c>
      <c r="G6" s="1">
        <v>68</v>
      </c>
      <c r="H6" s="1">
        <f t="shared" si="2"/>
        <v>68</v>
      </c>
      <c r="I6" s="1">
        <f t="shared" si="3"/>
        <v>0</v>
      </c>
      <c r="J6" s="1">
        <v>100</v>
      </c>
      <c r="K6" s="1">
        <v>68</v>
      </c>
      <c r="L6" s="1">
        <v>132</v>
      </c>
      <c r="M6" s="1">
        <f t="shared" si="4"/>
        <v>0</v>
      </c>
      <c r="N6" s="1">
        <f t="shared" si="5"/>
        <v>0</v>
      </c>
      <c r="O6" s="6">
        <f t="shared" si="6"/>
        <v>13</v>
      </c>
      <c r="P6" s="1" t="str">
        <f t="shared" si="7"/>
        <v/>
      </c>
      <c r="Q6" s="1">
        <f t="shared" si="8"/>
        <v>0</v>
      </c>
      <c r="R6" s="1" t="str">
        <f t="shared" si="9"/>
        <v/>
      </c>
    </row>
    <row r="7" spans="1:18" x14ac:dyDescent="0.3">
      <c r="A7" s="1" t="s">
        <v>4</v>
      </c>
      <c r="B7" s="1">
        <v>100</v>
      </c>
      <c r="C7" s="1">
        <v>54</v>
      </c>
      <c r="D7" s="1">
        <f t="shared" si="0"/>
        <v>54</v>
      </c>
      <c r="E7" s="1">
        <f t="shared" si="1"/>
        <v>0</v>
      </c>
      <c r="F7" s="1">
        <v>100</v>
      </c>
      <c r="G7" s="1">
        <v>79</v>
      </c>
      <c r="H7" s="1">
        <f t="shared" si="2"/>
        <v>79</v>
      </c>
      <c r="I7" s="1">
        <f t="shared" si="3"/>
        <v>0</v>
      </c>
      <c r="J7" s="1">
        <v>100</v>
      </c>
      <c r="K7" s="1">
        <v>79</v>
      </c>
      <c r="L7" s="1">
        <v>178</v>
      </c>
      <c r="M7" s="1">
        <f t="shared" si="4"/>
        <v>3</v>
      </c>
      <c r="N7" s="1">
        <f t="shared" si="5"/>
        <v>3</v>
      </c>
      <c r="O7" s="6">
        <f t="shared" si="6"/>
        <v>6</v>
      </c>
      <c r="P7" s="1" t="str">
        <f t="shared" si="7"/>
        <v/>
      </c>
      <c r="Q7" s="1">
        <f t="shared" si="8"/>
        <v>0</v>
      </c>
      <c r="R7" s="1" t="str">
        <f t="shared" si="9"/>
        <v/>
      </c>
    </row>
    <row r="8" spans="1:18" x14ac:dyDescent="0.3">
      <c r="A8" s="1" t="s">
        <v>5</v>
      </c>
      <c r="B8" s="1">
        <v>100</v>
      </c>
      <c r="C8" s="1">
        <v>21</v>
      </c>
      <c r="D8" s="1">
        <f t="shared" si="0"/>
        <v>21</v>
      </c>
      <c r="E8" s="1">
        <f t="shared" si="1"/>
        <v>0</v>
      </c>
      <c r="F8" s="1">
        <v>100</v>
      </c>
      <c r="G8" s="1">
        <v>97</v>
      </c>
      <c r="H8" s="1">
        <f t="shared" si="2"/>
        <v>97</v>
      </c>
      <c r="I8" s="1">
        <f t="shared" si="3"/>
        <v>0</v>
      </c>
      <c r="J8" s="1">
        <v>100</v>
      </c>
      <c r="K8" s="1">
        <v>97</v>
      </c>
      <c r="L8" s="1">
        <v>159</v>
      </c>
      <c r="M8" s="1">
        <f t="shared" si="4"/>
        <v>3</v>
      </c>
      <c r="N8" s="1">
        <f t="shared" si="5"/>
        <v>3</v>
      </c>
      <c r="O8" s="6">
        <f t="shared" si="6"/>
        <v>6</v>
      </c>
      <c r="P8" s="1" t="str">
        <f t="shared" si="7"/>
        <v/>
      </c>
      <c r="Q8" s="1">
        <f t="shared" si="8"/>
        <v>0</v>
      </c>
      <c r="R8" s="1" t="str">
        <f t="shared" si="9"/>
        <v/>
      </c>
    </row>
    <row r="9" spans="1:18" x14ac:dyDescent="0.3">
      <c r="A9" s="1" t="s">
        <v>6</v>
      </c>
      <c r="B9" s="1">
        <v>100</v>
      </c>
      <c r="C9" s="1">
        <v>56</v>
      </c>
      <c r="D9" s="1">
        <f t="shared" si="0"/>
        <v>56.000000000000007</v>
      </c>
      <c r="E9" s="1">
        <f t="shared" si="1"/>
        <v>0</v>
      </c>
      <c r="F9" s="1">
        <v>100</v>
      </c>
      <c r="G9" s="1">
        <v>32</v>
      </c>
      <c r="H9" s="1">
        <f t="shared" si="2"/>
        <v>32</v>
      </c>
      <c r="I9" s="1">
        <f t="shared" si="3"/>
        <v>0</v>
      </c>
      <c r="J9" s="1">
        <v>100</v>
      </c>
      <c r="K9" s="1">
        <v>32</v>
      </c>
      <c r="L9" s="1">
        <v>14</v>
      </c>
      <c r="M9" s="1">
        <f t="shared" si="4"/>
        <v>0</v>
      </c>
      <c r="N9" s="1">
        <f t="shared" si="5"/>
        <v>0</v>
      </c>
      <c r="O9" s="6">
        <f t="shared" si="6"/>
        <v>13</v>
      </c>
      <c r="P9" s="1" t="str">
        <f t="shared" si="7"/>
        <v/>
      </c>
      <c r="Q9" s="1">
        <f t="shared" si="8"/>
        <v>0</v>
      </c>
      <c r="R9" s="1" t="str">
        <f t="shared" si="9"/>
        <v/>
      </c>
    </row>
    <row r="10" spans="1:18" x14ac:dyDescent="0.3">
      <c r="A10" s="1" t="s">
        <v>7</v>
      </c>
      <c r="B10" s="1">
        <v>100</v>
      </c>
      <c r="C10" s="1">
        <v>500</v>
      </c>
      <c r="D10" s="1">
        <f t="shared" si="0"/>
        <v>500</v>
      </c>
      <c r="E10" s="1">
        <f t="shared" si="1"/>
        <v>3</v>
      </c>
      <c r="F10" s="1">
        <v>100</v>
      </c>
      <c r="G10" s="1">
        <v>5</v>
      </c>
      <c r="H10" s="1">
        <f t="shared" si="2"/>
        <v>5</v>
      </c>
      <c r="I10" s="1">
        <f t="shared" si="3"/>
        <v>0</v>
      </c>
      <c r="J10" s="1">
        <v>100</v>
      </c>
      <c r="K10" s="1">
        <v>156</v>
      </c>
      <c r="L10" s="1">
        <v>167</v>
      </c>
      <c r="M10" s="1">
        <f t="shared" si="4"/>
        <v>3</v>
      </c>
      <c r="N10" s="1">
        <f t="shared" si="5"/>
        <v>6</v>
      </c>
      <c r="O10" s="6">
        <f t="shared" si="6"/>
        <v>3</v>
      </c>
      <c r="P10" s="1">
        <f t="shared" si="7"/>
        <v>252.5</v>
      </c>
      <c r="Q10" s="1">
        <f t="shared" si="8"/>
        <v>2525</v>
      </c>
      <c r="R10" s="1">
        <f t="shared" si="9"/>
        <v>3</v>
      </c>
    </row>
    <row r="11" spans="1:18" x14ac:dyDescent="0.3">
      <c r="A11" s="1" t="s">
        <v>8</v>
      </c>
      <c r="B11" s="1">
        <v>100</v>
      </c>
      <c r="C11" s="1">
        <v>123</v>
      </c>
      <c r="D11" s="1">
        <f t="shared" si="0"/>
        <v>123</v>
      </c>
      <c r="E11" s="1">
        <f t="shared" si="1"/>
        <v>2</v>
      </c>
      <c r="F11" s="1">
        <v>100</v>
      </c>
      <c r="G11" s="1">
        <v>147</v>
      </c>
      <c r="H11" s="1">
        <f t="shared" si="2"/>
        <v>147</v>
      </c>
      <c r="I11" s="1">
        <f t="shared" si="3"/>
        <v>0</v>
      </c>
      <c r="J11" s="1">
        <v>100</v>
      </c>
      <c r="K11" s="1">
        <v>147</v>
      </c>
      <c r="L11" s="1">
        <v>169</v>
      </c>
      <c r="M11" s="1">
        <f t="shared" si="4"/>
        <v>3</v>
      </c>
      <c r="N11" s="1">
        <f t="shared" si="5"/>
        <v>5</v>
      </c>
      <c r="O11" s="6">
        <f t="shared" si="6"/>
        <v>4</v>
      </c>
      <c r="P11" s="1">
        <f t="shared" si="7"/>
        <v>135</v>
      </c>
      <c r="Q11" s="1">
        <f t="shared" si="8"/>
        <v>135</v>
      </c>
      <c r="R11" s="1">
        <f t="shared" si="9"/>
        <v>4</v>
      </c>
    </row>
    <row r="12" spans="1:18" x14ac:dyDescent="0.3">
      <c r="A12" s="1" t="s">
        <v>9</v>
      </c>
      <c r="B12" s="1">
        <v>100</v>
      </c>
      <c r="C12" s="1">
        <v>154</v>
      </c>
      <c r="D12" s="1">
        <f t="shared" si="0"/>
        <v>154</v>
      </c>
      <c r="E12" s="1">
        <f t="shared" si="1"/>
        <v>3</v>
      </c>
      <c r="F12" s="1">
        <v>100</v>
      </c>
      <c r="G12" s="1">
        <v>160</v>
      </c>
      <c r="H12" s="1">
        <f t="shared" si="2"/>
        <v>160</v>
      </c>
      <c r="I12" s="1">
        <f t="shared" si="3"/>
        <v>3</v>
      </c>
      <c r="J12" s="1">
        <v>100</v>
      </c>
      <c r="K12" s="1">
        <v>160</v>
      </c>
      <c r="L12" s="1">
        <v>178</v>
      </c>
      <c r="M12" s="1">
        <f t="shared" si="4"/>
        <v>3</v>
      </c>
      <c r="N12" s="1">
        <f t="shared" si="5"/>
        <v>9</v>
      </c>
      <c r="O12" s="6">
        <f t="shared" si="6"/>
        <v>1</v>
      </c>
      <c r="P12" s="1">
        <f t="shared" si="7"/>
        <v>157</v>
      </c>
      <c r="Q12" s="1">
        <f t="shared" si="8"/>
        <v>157000</v>
      </c>
      <c r="R12" s="1">
        <f t="shared" si="9"/>
        <v>2</v>
      </c>
    </row>
    <row r="13" spans="1:18" x14ac:dyDescent="0.3">
      <c r="A13" s="1" t="s">
        <v>10</v>
      </c>
      <c r="B13" s="1">
        <v>100</v>
      </c>
      <c r="C13" s="1">
        <v>11</v>
      </c>
      <c r="D13" s="1">
        <f t="shared" si="0"/>
        <v>11</v>
      </c>
      <c r="E13" s="1">
        <f t="shared" si="1"/>
        <v>0</v>
      </c>
      <c r="F13" s="1">
        <v>100</v>
      </c>
      <c r="G13" s="1">
        <v>139</v>
      </c>
      <c r="H13" s="1">
        <f t="shared" si="2"/>
        <v>139</v>
      </c>
      <c r="I13" s="1">
        <f t="shared" si="3"/>
        <v>0</v>
      </c>
      <c r="J13" s="1">
        <v>100</v>
      </c>
      <c r="K13" s="1">
        <v>139</v>
      </c>
      <c r="L13" s="1">
        <v>149</v>
      </c>
      <c r="M13" s="1">
        <f t="shared" si="4"/>
        <v>0</v>
      </c>
      <c r="N13" s="1">
        <f t="shared" si="5"/>
        <v>0</v>
      </c>
      <c r="O13" s="6">
        <f t="shared" si="6"/>
        <v>13</v>
      </c>
      <c r="P13" s="1" t="str">
        <f t="shared" si="7"/>
        <v/>
      </c>
      <c r="Q13" s="1">
        <f t="shared" si="8"/>
        <v>0</v>
      </c>
      <c r="R13" s="1" t="str">
        <f t="shared" si="9"/>
        <v/>
      </c>
    </row>
    <row r="14" spans="1:18" x14ac:dyDescent="0.3">
      <c r="A14" s="1" t="s">
        <v>11</v>
      </c>
      <c r="B14" s="1">
        <v>100</v>
      </c>
      <c r="C14" s="1">
        <v>67</v>
      </c>
      <c r="D14" s="1">
        <f t="shared" si="0"/>
        <v>67</v>
      </c>
      <c r="E14" s="1">
        <f t="shared" si="1"/>
        <v>0</v>
      </c>
      <c r="F14" s="1">
        <v>100</v>
      </c>
      <c r="G14" s="1">
        <v>48</v>
      </c>
      <c r="H14" s="1">
        <f t="shared" si="2"/>
        <v>48</v>
      </c>
      <c r="I14" s="1">
        <f t="shared" si="3"/>
        <v>0</v>
      </c>
      <c r="J14" s="1">
        <v>100</v>
      </c>
      <c r="K14" s="1">
        <v>48</v>
      </c>
      <c r="L14" s="1">
        <v>152</v>
      </c>
      <c r="M14" s="1">
        <f t="shared" si="4"/>
        <v>3</v>
      </c>
      <c r="N14" s="1">
        <f t="shared" si="5"/>
        <v>3</v>
      </c>
      <c r="O14" s="6">
        <f t="shared" si="6"/>
        <v>6</v>
      </c>
      <c r="P14" s="1" t="str">
        <f t="shared" si="7"/>
        <v/>
      </c>
      <c r="Q14" s="1">
        <f t="shared" si="8"/>
        <v>0</v>
      </c>
      <c r="R14" s="1" t="str">
        <f t="shared" si="9"/>
        <v/>
      </c>
    </row>
    <row r="15" spans="1:18" x14ac:dyDescent="0.3">
      <c r="A15" s="1" t="s">
        <v>12</v>
      </c>
      <c r="B15" s="1">
        <v>100</v>
      </c>
      <c r="C15" s="1">
        <v>89</v>
      </c>
      <c r="D15" s="1">
        <f t="shared" si="0"/>
        <v>89</v>
      </c>
      <c r="E15" s="1">
        <f t="shared" si="1"/>
        <v>0</v>
      </c>
      <c r="F15" s="1">
        <v>100</v>
      </c>
      <c r="G15" s="1">
        <v>76</v>
      </c>
      <c r="H15" s="1">
        <f t="shared" si="2"/>
        <v>76</v>
      </c>
      <c r="I15" s="1">
        <f t="shared" si="3"/>
        <v>0</v>
      </c>
      <c r="J15" s="1">
        <v>100</v>
      </c>
      <c r="K15" s="1">
        <v>76</v>
      </c>
      <c r="L15" s="1">
        <v>167</v>
      </c>
      <c r="M15" s="1">
        <f t="shared" si="4"/>
        <v>3</v>
      </c>
      <c r="N15" s="1">
        <f t="shared" si="5"/>
        <v>3</v>
      </c>
      <c r="O15" s="6">
        <f t="shared" si="6"/>
        <v>6</v>
      </c>
      <c r="P15" s="1" t="str">
        <f t="shared" si="7"/>
        <v/>
      </c>
      <c r="Q15" s="1">
        <f t="shared" si="8"/>
        <v>0</v>
      </c>
      <c r="R15" s="1" t="str">
        <f t="shared" si="9"/>
        <v/>
      </c>
    </row>
    <row r="16" spans="1:18" x14ac:dyDescent="0.3">
      <c r="A16" s="1" t="s">
        <v>13</v>
      </c>
      <c r="B16" s="1">
        <v>100</v>
      </c>
      <c r="C16" s="1">
        <v>34</v>
      </c>
      <c r="D16" s="1">
        <f t="shared" si="0"/>
        <v>34</v>
      </c>
      <c r="E16" s="1">
        <f t="shared" si="1"/>
        <v>0</v>
      </c>
      <c r="F16" s="1">
        <v>100</v>
      </c>
      <c r="G16" s="1">
        <v>13</v>
      </c>
      <c r="H16" s="1">
        <f t="shared" si="2"/>
        <v>13</v>
      </c>
      <c r="I16" s="1">
        <f t="shared" si="3"/>
        <v>0</v>
      </c>
      <c r="J16" s="1">
        <v>100</v>
      </c>
      <c r="K16" s="1">
        <v>13</v>
      </c>
      <c r="L16" s="1">
        <v>197</v>
      </c>
      <c r="M16" s="1">
        <f t="shared" si="4"/>
        <v>3</v>
      </c>
      <c r="N16" s="1">
        <f t="shared" si="5"/>
        <v>3</v>
      </c>
      <c r="O16" s="6">
        <f t="shared" si="6"/>
        <v>6</v>
      </c>
      <c r="P16" s="1" t="str">
        <f t="shared" si="7"/>
        <v/>
      </c>
      <c r="Q16" s="1">
        <f t="shared" si="8"/>
        <v>0</v>
      </c>
      <c r="R16" s="1" t="str">
        <f t="shared" si="9"/>
        <v/>
      </c>
    </row>
    <row r="17" spans="1:18" x14ac:dyDescent="0.3">
      <c r="A17" s="1" t="s">
        <v>14</v>
      </c>
      <c r="B17" s="1">
        <v>100</v>
      </c>
      <c r="C17" s="1">
        <v>65</v>
      </c>
      <c r="D17" s="1">
        <f t="shared" si="0"/>
        <v>65</v>
      </c>
      <c r="E17" s="1">
        <f t="shared" si="1"/>
        <v>0</v>
      </c>
      <c r="F17" s="1">
        <v>100</v>
      </c>
      <c r="G17" s="1">
        <v>2</v>
      </c>
      <c r="H17" s="1">
        <f t="shared" si="2"/>
        <v>2</v>
      </c>
      <c r="I17" s="1">
        <f t="shared" si="3"/>
        <v>0</v>
      </c>
      <c r="J17" s="1">
        <v>100</v>
      </c>
      <c r="K17" s="1">
        <v>2</v>
      </c>
      <c r="L17" s="1">
        <v>111</v>
      </c>
      <c r="M17" s="1">
        <f t="shared" si="4"/>
        <v>2</v>
      </c>
      <c r="N17" s="1">
        <f t="shared" si="5"/>
        <v>2</v>
      </c>
      <c r="O17" s="6">
        <f t="shared" si="6"/>
        <v>12</v>
      </c>
      <c r="P17" s="1" t="str">
        <f t="shared" si="7"/>
        <v/>
      </c>
      <c r="Q17" s="1">
        <f t="shared" si="8"/>
        <v>0</v>
      </c>
      <c r="R17" s="1" t="str">
        <f t="shared" si="9"/>
        <v/>
      </c>
    </row>
  </sheetData>
  <mergeCells count="8">
    <mergeCell ref="Q1:Q2"/>
    <mergeCell ref="R1:R2"/>
    <mergeCell ref="B1:E1"/>
    <mergeCell ref="F1:I1"/>
    <mergeCell ref="J1:M1"/>
    <mergeCell ref="N1:N2"/>
    <mergeCell ref="O1:O2"/>
    <mergeCell ref="P1:P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Плешаков Александр Викторович</dc:creator>
  <cp:lastModifiedBy>Плешаков Александр Викторович</cp:lastModifiedBy>
  <dcterms:created xsi:type="dcterms:W3CDTF">2022-06-09T12:44:13Z</dcterms:created>
  <dcterms:modified xsi:type="dcterms:W3CDTF">2022-06-09T13:00:36Z</dcterms:modified>
</cp:coreProperties>
</file>